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755" windowHeight="8700" tabRatio="928" activeTab="0"/>
  </bookViews>
  <sheets>
    <sheet name="Item รวม" sheetId="1" r:id="rId1"/>
    <sheet name="ขั้นตอนการทำ Diazig-Wolfe" sheetId="2" r:id="rId2"/>
    <sheet name="Item1" sheetId="3" r:id="rId3"/>
    <sheet name="Item2" sheetId="4" r:id="rId4"/>
    <sheet name="Item3" sheetId="5" r:id="rId5"/>
    <sheet name="Sen รอบ5" sheetId="6" r:id="rId6"/>
    <sheet name="Sen รอบ6" sheetId="7" r:id="rId7"/>
    <sheet name="Sen รอบ7" sheetId="8" r:id="rId8"/>
    <sheet name="run" sheetId="9" r:id="rId9"/>
    <sheet name="data" sheetId="10" r:id="rId10"/>
  </sheets>
  <definedNames>
    <definedName name="becost" localSheetId="3">beta*costb</definedName>
    <definedName name="becost" localSheetId="4">beta*costb</definedName>
    <definedName name="becost">beta*costb</definedName>
    <definedName name="beta">'run'!A$6</definedName>
    <definedName name="cost">'run'!A$3</definedName>
    <definedName name="costb">'run'!A$7</definedName>
    <definedName name="costitem1" localSheetId="3">'Item2'!$A$4:$B$6</definedName>
    <definedName name="costitem1" localSheetId="4">'Item3'!$A$4:$B$6</definedName>
    <definedName name="costitem1">'Item1'!$A$4:$B$6</definedName>
    <definedName name="costitem2">#REF!</definedName>
    <definedName name="costitem3">#REF!</definedName>
    <definedName name="costs">'run'!A$5</definedName>
    <definedName name="lamcost" localSheetId="3">lamda*cost</definedName>
    <definedName name="lamcost" localSheetId="4">lamda*cost</definedName>
    <definedName name="lamcost">lamda*cost</definedName>
    <definedName name="lamda">'run'!A$2</definedName>
    <definedName name="_xlnm.Print_Area" localSheetId="0">'Item รวม'!$A$1:$AM$38</definedName>
    <definedName name="secost" localSheetId="3">seta*costs</definedName>
    <definedName name="secost" localSheetId="4">seta*costs</definedName>
    <definedName name="secost">seta*costs</definedName>
    <definedName name="seta">'run'!A$4</definedName>
    <definedName name="solver_adj" localSheetId="0" hidden="1">'Item รวม'!$B$5:$AK$5</definedName>
    <definedName name="solver_adj" localSheetId="2" hidden="1">'Item1'!$E$16:$E$27</definedName>
    <definedName name="solver_adj" localSheetId="3" hidden="1">'Item2'!$E$16:$E$27</definedName>
    <definedName name="solver_adj" localSheetId="4" hidden="1">'Item3'!$E$16:$E$27</definedName>
    <definedName name="solver_adj" localSheetId="8" hidden="1">'run'!$B$2:$H$2,'run'!$B$4:$H$4,'run'!$B$6:$H$6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8" hidden="1">0.0001</definedName>
    <definedName name="solver_drv" localSheetId="0" hidden="1">2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8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8" hidden="1">1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8" hidden="1">100</definedName>
    <definedName name="solver_lhs1" localSheetId="0" hidden="1">'Item รวม'!$AL$6:$AL$8</definedName>
    <definedName name="solver_lhs1" localSheetId="2" hidden="1">'Item1'!$F$16:$F$22</definedName>
    <definedName name="solver_lhs1" localSheetId="3" hidden="1">'Item2'!$F$16:$F$22</definedName>
    <definedName name="solver_lhs1" localSheetId="4" hidden="1">'Item3'!$F$16:$F$22</definedName>
    <definedName name="solver_lhs1" localSheetId="8" hidden="1">'run'!$H$15</definedName>
    <definedName name="solver_lhs2" localSheetId="0" hidden="1">'Item รวม'!$AL$9:$AL$12</definedName>
    <definedName name="solver_lhs2" localSheetId="2" hidden="1">'Item1'!$F$16:$F$22</definedName>
    <definedName name="solver_lhs2" localSheetId="3" hidden="1">'Item2'!$F$16:$F$22</definedName>
    <definedName name="solver_lhs2" localSheetId="4" hidden="1">'Item3'!$F$16:$F$22</definedName>
    <definedName name="solver_lhs2" localSheetId="8" hidden="1">'run'!$H$13</definedName>
    <definedName name="solver_lhs3" localSheetId="0" hidden="1">'Item รวม'!$AL$13:$AL$15</definedName>
    <definedName name="solver_lhs3" localSheetId="8" hidden="1">'run'!$H$14</definedName>
    <definedName name="solver_lhs4" localSheetId="0" hidden="1">'Item รวม'!$AL$16:$AL$19</definedName>
    <definedName name="solver_lhs4" localSheetId="8" hidden="1">'run'!$H$53:$H$64</definedName>
    <definedName name="solver_lhs5" localSheetId="0" hidden="1">'Item รวม'!$AL$20:$AL$22</definedName>
    <definedName name="solver_lhs6" localSheetId="0" hidden="1">'Item รวม'!$AL$23:$AL$26</definedName>
    <definedName name="solver_lhs7" localSheetId="0" hidden="1">'Item รวม'!$AL$27:$AL$38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8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8" hidden="1">1</definedName>
    <definedName name="solver_num" localSheetId="0" hidden="1">7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um" localSheetId="8" hidden="1">4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8" hidden="1">1</definedName>
    <definedName name="solver_opt" localSheetId="0" hidden="1">'Item รวม'!$C$1</definedName>
    <definedName name="solver_opt" localSheetId="2" hidden="1">'Item1'!$G$25</definedName>
    <definedName name="solver_opt" localSheetId="3" hidden="1">'Item2'!$G$25</definedName>
    <definedName name="solver_opt" localSheetId="4" hidden="1">'Item3'!$G$25</definedName>
    <definedName name="solver_opt" localSheetId="8" hidden="1">'run'!$H$11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8" hidden="1">0.000001</definedName>
    <definedName name="solver_rel1" localSheetId="0" hidden="1">1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1" localSheetId="8" hidden="1">2</definedName>
    <definedName name="solver_rel2" localSheetId="0" hidden="1">2</definedName>
    <definedName name="solver_rel2" localSheetId="2" hidden="1">2</definedName>
    <definedName name="solver_rel2" localSheetId="3" hidden="1">2</definedName>
    <definedName name="solver_rel2" localSheetId="4" hidden="1">2</definedName>
    <definedName name="solver_rel2" localSheetId="8" hidden="1">2</definedName>
    <definedName name="solver_rel3" localSheetId="0" hidden="1">1</definedName>
    <definedName name="solver_rel3" localSheetId="8" hidden="1">2</definedName>
    <definedName name="solver_rel4" localSheetId="0" hidden="1">2</definedName>
    <definedName name="solver_rel4" localSheetId="8" hidden="1">1</definedName>
    <definedName name="solver_rel5" localSheetId="0" hidden="1">1</definedName>
    <definedName name="solver_rel6" localSheetId="0" hidden="1">2</definedName>
    <definedName name="solver_rel7" localSheetId="0" hidden="1">1</definedName>
    <definedName name="solver_rhs1" localSheetId="0" hidden="1">'Item รวม'!$AM$6:$AM$8</definedName>
    <definedName name="solver_rhs1" localSheetId="2" hidden="1">'Item1'!$G$16:$G$22</definedName>
    <definedName name="solver_rhs1" localSheetId="3" hidden="1">'Item2'!$G$16:$G$22</definedName>
    <definedName name="solver_rhs1" localSheetId="4" hidden="1">'Item3'!$G$16:$G$22</definedName>
    <definedName name="solver_rhs1" localSheetId="8" hidden="1">1</definedName>
    <definedName name="solver_rhs2" localSheetId="0" hidden="1">'Item รวม'!$AM$9:$AM$12</definedName>
    <definedName name="solver_rhs2" localSheetId="2" hidden="1">'Item1'!$G$16:$G$22</definedName>
    <definedName name="solver_rhs2" localSheetId="3" hidden="1">'Item2'!$G$16:$G$22</definedName>
    <definedName name="solver_rhs2" localSheetId="4" hidden="1">'Item3'!$G$16:$G$22</definedName>
    <definedName name="solver_rhs2" localSheetId="8" hidden="1">1</definedName>
    <definedName name="solver_rhs3" localSheetId="0" hidden="1">'Item รวม'!$AM$13:$AM$15</definedName>
    <definedName name="solver_rhs3" localSheetId="8" hidden="1">1</definedName>
    <definedName name="solver_rhs4" localSheetId="0" hidden="1">'Item รวม'!$AM$16:$AM$19</definedName>
    <definedName name="solver_rhs4" localSheetId="8" hidden="1">125</definedName>
    <definedName name="solver_rhs5" localSheetId="0" hidden="1">'Item รวม'!$AM$20:$AM$22</definedName>
    <definedName name="solver_rhs6" localSheetId="0" hidden="1">'Item รวม'!$AM$23:$AM$26</definedName>
    <definedName name="solver_rhs7" localSheetId="0" hidden="1">'Item รวม'!$AM$27:$AM$38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8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8" hidden="1">2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8" hidden="1">100</definedName>
    <definedName name="solver_tol" localSheetId="0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8" hidden="1">0.05</definedName>
    <definedName name="solver_typ" localSheetId="0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8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<sst xmlns="http://schemas.openxmlformats.org/spreadsheetml/2006/main" count="600" uniqueCount="244">
  <si>
    <t>Item1</t>
  </si>
  <si>
    <t>Item2</t>
  </si>
  <si>
    <t>Item3</t>
  </si>
  <si>
    <t>Check</t>
  </si>
  <si>
    <t>Cost</t>
  </si>
  <si>
    <t>x111</t>
  </si>
  <si>
    <t>x121</t>
  </si>
  <si>
    <t>x131</t>
  </si>
  <si>
    <t>x141</t>
  </si>
  <si>
    <t>x211</t>
  </si>
  <si>
    <t>x221</t>
  </si>
  <si>
    <t>x231</t>
  </si>
  <si>
    <t>x241</t>
  </si>
  <si>
    <t>x311</t>
  </si>
  <si>
    <t>x321</t>
  </si>
  <si>
    <t>x331</t>
  </si>
  <si>
    <t>x341</t>
  </si>
  <si>
    <t>x112</t>
  </si>
  <si>
    <t>x122</t>
  </si>
  <si>
    <t>x132</t>
  </si>
  <si>
    <t>x142</t>
  </si>
  <si>
    <t>x212</t>
  </si>
  <si>
    <t>x222</t>
  </si>
  <si>
    <t>x232</t>
  </si>
  <si>
    <t>x242</t>
  </si>
  <si>
    <t>x312</t>
  </si>
  <si>
    <t>x322</t>
  </si>
  <si>
    <t>x332</t>
  </si>
  <si>
    <t>x342</t>
  </si>
  <si>
    <t>x113</t>
  </si>
  <si>
    <t>x123</t>
  </si>
  <si>
    <t>x133</t>
  </si>
  <si>
    <t>x143</t>
  </si>
  <si>
    <t>x213</t>
  </si>
  <si>
    <t>x223</t>
  </si>
  <si>
    <t>x233</t>
  </si>
  <si>
    <t>x243</t>
  </si>
  <si>
    <t>x313</t>
  </si>
  <si>
    <t>x323</t>
  </si>
  <si>
    <t>x333</t>
  </si>
  <si>
    <t>x343</t>
  </si>
  <si>
    <t>Objective</t>
  </si>
  <si>
    <t>Basic Value</t>
  </si>
  <si>
    <t>LHS</t>
  </si>
  <si>
    <t>RHS</t>
  </si>
  <si>
    <t>Constraingt1</t>
  </si>
  <si>
    <t>Constraingt2</t>
  </si>
  <si>
    <t>Constraingt3</t>
  </si>
  <si>
    <t>Constraingt4</t>
  </si>
  <si>
    <t>Constraingt5</t>
  </si>
  <si>
    <t>Constraingt6</t>
  </si>
  <si>
    <t>Constraingt7</t>
  </si>
  <si>
    <t>Constraingt8</t>
  </si>
  <si>
    <t>Constraingt9</t>
  </si>
  <si>
    <t>Constraingt10</t>
  </si>
  <si>
    <t>Constraingt11</t>
  </si>
  <si>
    <t>Constraingt12</t>
  </si>
  <si>
    <t>Constraingt13</t>
  </si>
  <si>
    <t>Constraingt14</t>
  </si>
  <si>
    <t>Constraingt15</t>
  </si>
  <si>
    <t>Constraingt16</t>
  </si>
  <si>
    <t>Constraingt17</t>
  </si>
  <si>
    <t>Constraingt18</t>
  </si>
  <si>
    <t>Constraingt19</t>
  </si>
  <si>
    <t>Constraingt20</t>
  </si>
  <si>
    <t>Constraingt21</t>
  </si>
  <si>
    <t>Min Z</t>
  </si>
  <si>
    <t>Master Cons.1</t>
  </si>
  <si>
    <t>Master Cons.2</t>
  </si>
  <si>
    <t>Master Cons.3</t>
  </si>
  <si>
    <t>Master Cons.4</t>
  </si>
  <si>
    <t>Master Cons.5</t>
  </si>
  <si>
    <t>Master Cons.6</t>
  </si>
  <si>
    <t>Master Cons.7</t>
  </si>
  <si>
    <t>Master Cons.8</t>
  </si>
  <si>
    <t>Master Cons.9</t>
  </si>
  <si>
    <t>Master Cons.10</t>
  </si>
  <si>
    <t>Master Cons.11</t>
  </si>
  <si>
    <t>Master Cons.12</t>
  </si>
  <si>
    <t>x(จุดจ่าย(1-3),ลูกค้า(1-4),ชนิดของTV(1-3))</t>
  </si>
  <si>
    <t>Microsoft Excel 11.0 Sensitivity Report</t>
  </si>
  <si>
    <t>Adjustable Cells</t>
  </si>
  <si>
    <t>Cell</t>
  </si>
  <si>
    <t>Name</t>
  </si>
  <si>
    <t>Final</t>
  </si>
  <si>
    <t>Value</t>
  </si>
  <si>
    <t>Reduced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</si>
  <si>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</si>
  <si>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</si>
  <si>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</si>
  <si>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</si>
  <si>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</si>
  <si>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</si>
  <si>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</si>
  <si>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</si>
  <si>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</si>
  <si>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$B$4</t>
  </si>
  <si>
    <t>lamda</t>
  </si>
  <si>
    <t>Seta</t>
  </si>
  <si>
    <t>Beta</t>
  </si>
  <si>
    <t>Obj1</t>
  </si>
  <si>
    <t>Obj2</t>
  </si>
  <si>
    <t>Obj3</t>
  </si>
  <si>
    <t>Total Obj</t>
  </si>
  <si>
    <t>Lamda</t>
  </si>
  <si>
    <t>$B$2</t>
  </si>
  <si>
    <t>$C$2</t>
  </si>
  <si>
    <t>$D$2</t>
  </si>
  <si>
    <t>$C$4</t>
  </si>
  <si>
    <t>$D$4</t>
  </si>
  <si>
    <t>$B$6</t>
  </si>
  <si>
    <t>$C$6</t>
  </si>
  <si>
    <t>$D$6</t>
  </si>
  <si>
    <t>w1c1</t>
  </si>
  <si>
    <t>w2c2</t>
  </si>
  <si>
    <t>w3c3</t>
  </si>
  <si>
    <t>w1c2</t>
  </si>
  <si>
    <t>w2c3</t>
  </si>
  <si>
    <t>w3c4</t>
  </si>
  <si>
    <t>w1c3</t>
  </si>
  <si>
    <t>w2c4</t>
  </si>
  <si>
    <t>w1c4</t>
  </si>
  <si>
    <t>w2c1</t>
  </si>
  <si>
    <t>w3c1</t>
  </si>
  <si>
    <t>w3c2</t>
  </si>
  <si>
    <t>$E$2</t>
  </si>
  <si>
    <t>$E$4</t>
  </si>
  <si>
    <t>$E$6</t>
  </si>
  <si>
    <t>Shadow Price</t>
  </si>
  <si>
    <t>new subproblem</t>
  </si>
  <si>
    <t>Data</t>
  </si>
  <si>
    <t>Solver</t>
  </si>
  <si>
    <t>Worksheet: [HW10 (Danzig-Wolfe)6.xls]ลอง</t>
  </si>
  <si>
    <t>Report Created: 31/8/2548 23:15:05</t>
  </si>
  <si>
    <t>$F$2</t>
  </si>
  <si>
    <t>$F$4</t>
  </si>
  <si>
    <t>$F$6</t>
  </si>
  <si>
    <t>$F$14</t>
  </si>
  <si>
    <t>$F$15</t>
  </si>
  <si>
    <t>$F$13</t>
  </si>
  <si>
    <t>$F$53</t>
  </si>
  <si>
    <t>$F$54</t>
  </si>
  <si>
    <t>$F$55</t>
  </si>
  <si>
    <t>$F$56</t>
  </si>
  <si>
    <t>$F$57</t>
  </si>
  <si>
    <t>$F$58</t>
  </si>
  <si>
    <t>$F$59</t>
  </si>
  <si>
    <t>$F$60</t>
  </si>
  <si>
    <t>$F$61</t>
  </si>
  <si>
    <t>$F$62</t>
  </si>
  <si>
    <t>$F$63</t>
  </si>
  <si>
    <t>$F$64</t>
  </si>
  <si>
    <t>Report Created: 31/8/2548 23:21:37</t>
  </si>
  <si>
    <t>$G$2</t>
  </si>
  <si>
    <t>$G$4</t>
  </si>
  <si>
    <t>$G$6</t>
  </si>
  <si>
    <t>$G$13</t>
  </si>
  <si>
    <t>$G$14</t>
  </si>
  <si>
    <t>$G$15</t>
  </si>
  <si>
    <t>$G$53</t>
  </si>
  <si>
    <t>$G$54</t>
  </si>
  <si>
    <t>$G$55</t>
  </si>
  <si>
    <t>$G$56</t>
  </si>
  <si>
    <t>$G$57</t>
  </si>
  <si>
    <t>$G$58</t>
  </si>
  <si>
    <t>$G$59</t>
  </si>
  <si>
    <t>$G$60</t>
  </si>
  <si>
    <t>$G$61</t>
  </si>
  <si>
    <t>$G$62</t>
  </si>
  <si>
    <t>$G$63</t>
  </si>
  <si>
    <t>$G$64</t>
  </si>
  <si>
    <t>Worksheet: [HW10 (Danzig-Wolfe)6.xls]run</t>
  </si>
  <si>
    <t>$H$2</t>
  </si>
  <si>
    <t>$H$4</t>
  </si>
  <si>
    <t>$H$6</t>
  </si>
  <si>
    <t>$H$15</t>
  </si>
  <si>
    <t>$H$13</t>
  </si>
  <si>
    <t>$H$14</t>
  </si>
  <si>
    <t>$H$53</t>
  </si>
  <si>
    <t>$H$54</t>
  </si>
  <si>
    <t>$H$55</t>
  </si>
  <si>
    <t>$H$56</t>
  </si>
  <si>
    <t>$H$57</t>
  </si>
  <si>
    <t>$H$58</t>
  </si>
  <si>
    <t>$H$59</t>
  </si>
  <si>
    <t>$H$60</t>
  </si>
  <si>
    <t>$H$61</t>
  </si>
  <si>
    <t>$H$62</t>
  </si>
  <si>
    <t>$H$63</t>
  </si>
  <si>
    <t>$H$64</t>
  </si>
  <si>
    <t>Report Created: 31/8/2548 23:37:27</t>
  </si>
  <si>
    <t>1. สร้างข้อมูลของ แต่ล่ะ Item (sub program) โดยพยายามให้ข้อมูลกระจายไปอยู่ในทุกๆ ตัวแปร เพื่อการทำ linear combination ใน master program แล้วมี feasible</t>
  </si>
  <si>
    <t>2. Copy ข้อมูล ในแต่ละ Item ไป sheet data</t>
  </si>
  <si>
    <t>3. ใน Sheet data ให้ copy cost ด้านล่างด้วย</t>
  </si>
  <si>
    <t>4. ใน Sheet Run ให้ Copy ตัวหนังสือสีม่วงทุกตัวเพิ่มตามจำนวนรอบที่ Run</t>
  </si>
  <si>
    <t>w1c1i1</t>
  </si>
  <si>
    <t>w2c1i1</t>
  </si>
  <si>
    <t>w3c1i1</t>
  </si>
  <si>
    <t>w1c2i1</t>
  </si>
  <si>
    <t>w2c2i1</t>
  </si>
  <si>
    <t>w3c2i1</t>
  </si>
  <si>
    <t>w1c3i1</t>
  </si>
  <si>
    <t>w2c3i1</t>
  </si>
  <si>
    <t>w3c3i1</t>
  </si>
  <si>
    <t>w1c4i1</t>
  </si>
  <si>
    <t>w2c4i1</t>
  </si>
  <si>
    <t>w3c4i1</t>
  </si>
  <si>
    <t>w1c1i2</t>
  </si>
  <si>
    <t>w2c1i2</t>
  </si>
  <si>
    <t>w3c1i2</t>
  </si>
  <si>
    <t>w1c2i2</t>
  </si>
  <si>
    <t>w2c2i2</t>
  </si>
  <si>
    <t>w3c2i2</t>
  </si>
  <si>
    <t>w1c3i2</t>
  </si>
  <si>
    <t>w2c3i2</t>
  </si>
  <si>
    <t>w3c3i2</t>
  </si>
  <si>
    <t>w1c4i2</t>
  </si>
  <si>
    <t>w2c4i2</t>
  </si>
  <si>
    <t>w3c4i2</t>
  </si>
  <si>
    <t>w1c1i3</t>
  </si>
  <si>
    <t>w2c1i3</t>
  </si>
  <si>
    <t>w3c1i3</t>
  </si>
  <si>
    <t>w1c2i3</t>
  </si>
  <si>
    <t>w2c2i3</t>
  </si>
  <si>
    <t>w3c2i3</t>
  </si>
  <si>
    <t>w1c3i3</t>
  </si>
  <si>
    <t>w2c3i3</t>
  </si>
  <si>
    <t>w3c3i3</t>
  </si>
  <si>
    <t>w1c4i3</t>
  </si>
  <si>
    <t>w2c4i3</t>
  </si>
  <si>
    <t>w3c4i3</t>
  </si>
  <si>
    <t>w1c1รวม</t>
  </si>
  <si>
    <t>w2c1รวม</t>
  </si>
  <si>
    <t>w3c1รวม</t>
  </si>
  <si>
    <t>w1c2รวม</t>
  </si>
  <si>
    <t>w2c2รวม</t>
  </si>
  <si>
    <t>w3c2รวม</t>
  </si>
  <si>
    <t>w1c3รวม</t>
  </si>
  <si>
    <t>w2c3รวม</t>
  </si>
  <si>
    <t>w3c3รวม</t>
  </si>
  <si>
    <t>w1c4รวม</t>
  </si>
  <si>
    <t>w2c4รวม</t>
  </si>
  <si>
    <t>w3c4รวม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</si>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</sst>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sz val="14"/>
      <color indexed="18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4"/>
      <color indexed="20"/>
      <name val="Cordia New"/>
      <family val="2"/>
    </font>
    <font>
      <sz val="14"/>
      <color indexed="20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u val="double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25</xdr:row>
      <xdr:rowOff>228600</xdr:rowOff>
    </xdr:from>
    <xdr:ext cx="2247900" cy="304800"/>
    <xdr:sp>
      <xdr:nvSpPr>
        <xdr:cNvPr id="1" name="TextBox 1"/>
        <xdr:cNvSpPr txBox="1">
          <a:spLocks noChangeArrowheads="1"/>
        </xdr:cNvSpPr>
      </xdr:nvSpPr>
      <xdr:spPr>
        <a:xfrm>
          <a:off x="3790950" y="7134225"/>
          <a:ext cx="2247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Run Solver and Copy Data to Sheet 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25</xdr:row>
      <xdr:rowOff>209550</xdr:rowOff>
    </xdr:from>
    <xdr:ext cx="2247900" cy="304800"/>
    <xdr:sp>
      <xdr:nvSpPr>
        <xdr:cNvPr id="1" name="TextBox 1"/>
        <xdr:cNvSpPr txBox="1">
          <a:spLocks noChangeArrowheads="1"/>
        </xdr:cNvSpPr>
      </xdr:nvSpPr>
      <xdr:spPr>
        <a:xfrm>
          <a:off x="3790950" y="7115175"/>
          <a:ext cx="2247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Run Solver and Copy Data to Sheet data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25</xdr:row>
      <xdr:rowOff>209550</xdr:rowOff>
    </xdr:from>
    <xdr:ext cx="2247900" cy="304800"/>
    <xdr:sp>
      <xdr:nvSpPr>
        <xdr:cNvPr id="1" name="TextBox 1"/>
        <xdr:cNvSpPr txBox="1">
          <a:spLocks noChangeArrowheads="1"/>
        </xdr:cNvSpPr>
      </xdr:nvSpPr>
      <xdr:spPr>
        <a:xfrm>
          <a:off x="3790950" y="7115175"/>
          <a:ext cx="2247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Run Solver and Copy Data to Sheet data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36</xdr:row>
      <xdr:rowOff>228600</xdr:rowOff>
    </xdr:from>
    <xdr:ext cx="2819400" cy="304800"/>
    <xdr:sp>
      <xdr:nvSpPr>
        <xdr:cNvPr id="1" name="TextBox 1"/>
        <xdr:cNvSpPr txBox="1">
          <a:spLocks noChangeArrowheads="1"/>
        </xdr:cNvSpPr>
      </xdr:nvSpPr>
      <xdr:spPr>
        <a:xfrm>
          <a:off x="3181350" y="10172700"/>
          <a:ext cx="2819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After fill new data to column scroll down to copy cost</a:t>
          </a:r>
        </a:p>
      </xdr:txBody>
    </xdr:sp>
    <xdr:clientData/>
  </xdr:oneCellAnchor>
  <xdr:oneCellAnchor>
    <xdr:from>
      <xdr:col>6</xdr:col>
      <xdr:colOff>133350</xdr:colOff>
      <xdr:row>74</xdr:row>
      <xdr:rowOff>228600</xdr:rowOff>
    </xdr:from>
    <xdr:ext cx="2295525" cy="304800"/>
    <xdr:sp>
      <xdr:nvSpPr>
        <xdr:cNvPr id="2" name="TextBox 2"/>
        <xdr:cNvSpPr txBox="1">
          <a:spLocks noChangeArrowheads="1"/>
        </xdr:cNvSpPr>
      </xdr:nvSpPr>
      <xdr:spPr>
        <a:xfrm>
          <a:off x="3790950" y="20669250"/>
          <a:ext cx="2295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After copy cost column and goto sheet run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38"/>
  <sheetViews>
    <sheetView showGridLines="0" tabSelected="1" workbookViewId="0" topLeftCell="A1">
      <selection activeCell="B1" sqref="B1"/>
    </sheetView>
  </sheetViews>
  <sheetFormatPr defaultColWidth="9.140625" defaultRowHeight="21.75"/>
  <cols>
    <col min="1" max="1" width="13.7109375" style="1" bestFit="1" customWidth="1"/>
    <col min="2" max="2" width="6.28125" style="1" customWidth="1"/>
    <col min="3" max="3" width="5.57421875" style="1" bestFit="1" customWidth="1"/>
    <col min="4" max="37" width="4.8515625" style="1" bestFit="1" customWidth="1"/>
    <col min="38" max="38" width="4.421875" style="1" bestFit="1" customWidth="1"/>
    <col min="39" max="39" width="4.57421875" style="1" bestFit="1" customWidth="1"/>
    <col min="40" max="16384" width="9.140625" style="1" customWidth="1"/>
  </cols>
  <sheetData>
    <row r="1" spans="1:3" ht="21.75">
      <c r="A1" s="2"/>
      <c r="B1" s="2" t="s">
        <v>66</v>
      </c>
      <c r="C1" s="8">
        <f>SUMPRODUCT(B4:AK4,B5:AK5)</f>
        <v>3549.999999996581</v>
      </c>
    </row>
    <row r="2" ht="21.75">
      <c r="B2" s="6" t="s">
        <v>79</v>
      </c>
    </row>
    <row r="3" spans="1:39" s="2" customFormat="1" ht="21">
      <c r="A3" s="16"/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6" t="s">
        <v>20</v>
      </c>
      <c r="R3" s="16" t="s">
        <v>21</v>
      </c>
      <c r="S3" s="16" t="s">
        <v>22</v>
      </c>
      <c r="T3" s="16" t="s">
        <v>23</v>
      </c>
      <c r="U3" s="16" t="s">
        <v>24</v>
      </c>
      <c r="V3" s="16" t="s">
        <v>25</v>
      </c>
      <c r="W3" s="16" t="s">
        <v>26</v>
      </c>
      <c r="X3" s="16" t="s">
        <v>27</v>
      </c>
      <c r="Y3" s="16" t="s">
        <v>28</v>
      </c>
      <c r="Z3" s="16" t="s">
        <v>29</v>
      </c>
      <c r="AA3" s="16" t="s">
        <v>30</v>
      </c>
      <c r="AB3" s="16" t="s">
        <v>31</v>
      </c>
      <c r="AC3" s="16" t="s">
        <v>32</v>
      </c>
      <c r="AD3" s="16" t="s">
        <v>33</v>
      </c>
      <c r="AE3" s="16" t="s">
        <v>34</v>
      </c>
      <c r="AF3" s="16" t="s">
        <v>35</v>
      </c>
      <c r="AG3" s="16" t="s">
        <v>36</v>
      </c>
      <c r="AH3" s="16" t="s">
        <v>37</v>
      </c>
      <c r="AI3" s="16" t="s">
        <v>38</v>
      </c>
      <c r="AJ3" s="16" t="s">
        <v>39</v>
      </c>
      <c r="AK3" s="16" t="s">
        <v>40</v>
      </c>
      <c r="AL3" s="16"/>
      <c r="AM3" s="16"/>
    </row>
    <row r="4" spans="1:39" ht="21.75">
      <c r="A4" s="16" t="s">
        <v>41</v>
      </c>
      <c r="B4" s="4">
        <v>2</v>
      </c>
      <c r="C4" s="4">
        <v>3</v>
      </c>
      <c r="D4" s="4">
        <v>4</v>
      </c>
      <c r="E4" s="4">
        <v>5</v>
      </c>
      <c r="F4" s="4">
        <v>5</v>
      </c>
      <c r="G4" s="4">
        <v>4</v>
      </c>
      <c r="H4" s="4">
        <v>3</v>
      </c>
      <c r="I4" s="4">
        <v>2</v>
      </c>
      <c r="J4" s="4">
        <v>4</v>
      </c>
      <c r="K4" s="4">
        <v>2</v>
      </c>
      <c r="L4" s="4">
        <v>4</v>
      </c>
      <c r="M4" s="4">
        <v>4</v>
      </c>
      <c r="N4" s="4">
        <v>4</v>
      </c>
      <c r="O4" s="4">
        <v>3</v>
      </c>
      <c r="P4" s="4">
        <v>2</v>
      </c>
      <c r="Q4" s="4">
        <v>1</v>
      </c>
      <c r="R4" s="4">
        <v>1</v>
      </c>
      <c r="S4" s="4">
        <v>2</v>
      </c>
      <c r="T4" s="4">
        <v>3</v>
      </c>
      <c r="U4" s="4">
        <v>4</v>
      </c>
      <c r="V4" s="4">
        <v>3</v>
      </c>
      <c r="W4" s="4">
        <v>4</v>
      </c>
      <c r="X4" s="4">
        <v>4</v>
      </c>
      <c r="Y4" s="4">
        <v>3</v>
      </c>
      <c r="Z4" s="4">
        <v>7</v>
      </c>
      <c r="AA4" s="4">
        <v>6</v>
      </c>
      <c r="AB4" s="4">
        <v>8</v>
      </c>
      <c r="AC4" s="4">
        <v>5</v>
      </c>
      <c r="AD4" s="4">
        <v>4</v>
      </c>
      <c r="AE4" s="4">
        <v>4</v>
      </c>
      <c r="AF4" s="4">
        <v>3</v>
      </c>
      <c r="AG4" s="4">
        <v>3</v>
      </c>
      <c r="AH4" s="4">
        <v>2</v>
      </c>
      <c r="AI4" s="4">
        <v>4</v>
      </c>
      <c r="AJ4" s="4">
        <v>5</v>
      </c>
      <c r="AK4" s="4">
        <v>6</v>
      </c>
      <c r="AL4" s="4"/>
      <c r="AM4" s="4"/>
    </row>
    <row r="5" spans="1:39" ht="21.75">
      <c r="A5" s="16" t="s">
        <v>42</v>
      </c>
      <c r="B5" s="4">
        <v>50</v>
      </c>
      <c r="C5" s="4">
        <v>25</v>
      </c>
      <c r="D5" s="4">
        <v>25</v>
      </c>
      <c r="E5" s="4">
        <v>0</v>
      </c>
      <c r="F5" s="4">
        <v>0</v>
      </c>
      <c r="G5" s="4">
        <v>25</v>
      </c>
      <c r="H5" s="4">
        <v>125</v>
      </c>
      <c r="I5" s="4">
        <v>50</v>
      </c>
      <c r="J5" s="4">
        <v>0</v>
      </c>
      <c r="K5" s="4">
        <v>50</v>
      </c>
      <c r="L5" s="4">
        <v>0</v>
      </c>
      <c r="M5" s="4">
        <v>0</v>
      </c>
      <c r="N5" s="4">
        <v>75</v>
      </c>
      <c r="O5" s="4">
        <v>50</v>
      </c>
      <c r="P5" s="4">
        <v>75.00000000005531</v>
      </c>
      <c r="Q5" s="4">
        <v>50.0000000000196</v>
      </c>
      <c r="R5" s="4">
        <v>50</v>
      </c>
      <c r="S5" s="4">
        <v>0</v>
      </c>
      <c r="T5" s="4">
        <v>0</v>
      </c>
      <c r="U5" s="4">
        <v>0</v>
      </c>
      <c r="V5" s="4">
        <v>25</v>
      </c>
      <c r="W5" s="33">
        <v>-7.771716355846945E-15</v>
      </c>
      <c r="X5" s="4">
        <v>24.999999999112777</v>
      </c>
      <c r="Y5" s="4">
        <v>0</v>
      </c>
      <c r="Z5" s="4">
        <v>0</v>
      </c>
      <c r="AA5" s="4">
        <v>0</v>
      </c>
      <c r="AB5" s="4">
        <v>0</v>
      </c>
      <c r="AC5" s="4">
        <v>50</v>
      </c>
      <c r="AD5" s="4">
        <v>0</v>
      </c>
      <c r="AE5" s="4">
        <v>25</v>
      </c>
      <c r="AF5" s="4">
        <v>0</v>
      </c>
      <c r="AG5" s="4">
        <v>75</v>
      </c>
      <c r="AH5" s="4">
        <v>100</v>
      </c>
      <c r="AI5" s="4">
        <v>75</v>
      </c>
      <c r="AJ5" s="4">
        <v>100</v>
      </c>
      <c r="AK5" s="4">
        <v>25</v>
      </c>
      <c r="AL5" s="4" t="s">
        <v>43</v>
      </c>
      <c r="AM5" s="4" t="s">
        <v>44</v>
      </c>
    </row>
    <row r="6" spans="1:39" ht="21.75">
      <c r="A6" s="16" t="s">
        <v>45</v>
      </c>
      <c r="B6" s="4">
        <v>1</v>
      </c>
      <c r="C6" s="4">
        <v>1</v>
      </c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>
        <f>SUMPRODUCT(B6:AK6,$B$5:$AK$5)</f>
        <v>100</v>
      </c>
      <c r="AM6" s="4">
        <v>100</v>
      </c>
    </row>
    <row r="7" spans="1:39" ht="21.75">
      <c r="A7" s="16" t="s">
        <v>46</v>
      </c>
      <c r="B7" s="4"/>
      <c r="C7" s="4"/>
      <c r="D7" s="4"/>
      <c r="E7" s="4"/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>
        <f aca="true" t="shared" si="0" ref="AL7:AL25">SUMPRODUCT(B7:AK7,$B$5:$AK$5)</f>
        <v>200</v>
      </c>
      <c r="AM7" s="4">
        <v>200</v>
      </c>
    </row>
    <row r="8" spans="1:39" ht="21.75">
      <c r="A8" s="16" t="s">
        <v>47</v>
      </c>
      <c r="B8" s="4"/>
      <c r="C8" s="4"/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>
        <f t="shared" si="0"/>
        <v>50</v>
      </c>
      <c r="AM8" s="4">
        <v>50</v>
      </c>
    </row>
    <row r="9" spans="1:39" ht="21.75">
      <c r="A9" s="16" t="s">
        <v>48</v>
      </c>
      <c r="B9" s="4">
        <v>1</v>
      </c>
      <c r="C9" s="4"/>
      <c r="D9" s="4"/>
      <c r="E9" s="4"/>
      <c r="F9" s="4">
        <v>1</v>
      </c>
      <c r="G9" s="4"/>
      <c r="H9" s="4"/>
      <c r="I9" s="4"/>
      <c r="J9" s="4">
        <v>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>
        <f t="shared" si="0"/>
        <v>50</v>
      </c>
      <c r="AM9" s="4">
        <v>50</v>
      </c>
    </row>
    <row r="10" spans="1:39" ht="21.75">
      <c r="A10" s="16" t="s">
        <v>49</v>
      </c>
      <c r="B10" s="4"/>
      <c r="C10" s="4">
        <v>1</v>
      </c>
      <c r="D10" s="4"/>
      <c r="E10" s="4"/>
      <c r="F10" s="4"/>
      <c r="G10" s="4">
        <v>1</v>
      </c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>
        <f t="shared" si="0"/>
        <v>100</v>
      </c>
      <c r="AM10" s="4">
        <v>100</v>
      </c>
    </row>
    <row r="11" spans="1:39" ht="21.75">
      <c r="A11" s="16" t="s">
        <v>50</v>
      </c>
      <c r="B11" s="4"/>
      <c r="C11" s="4"/>
      <c r="D11" s="4">
        <v>1</v>
      </c>
      <c r="E11" s="4"/>
      <c r="F11" s="4"/>
      <c r="G11" s="4"/>
      <c r="H11" s="4">
        <v>1</v>
      </c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>
        <f t="shared" si="0"/>
        <v>150</v>
      </c>
      <c r="AM11" s="4">
        <v>150</v>
      </c>
    </row>
    <row r="12" spans="1:39" ht="21.75">
      <c r="A12" s="16" t="s">
        <v>51</v>
      </c>
      <c r="B12" s="4"/>
      <c r="C12" s="4"/>
      <c r="D12" s="4"/>
      <c r="E12" s="4">
        <v>1</v>
      </c>
      <c r="F12" s="4"/>
      <c r="G12" s="4"/>
      <c r="H12" s="4"/>
      <c r="I12" s="4">
        <v>1</v>
      </c>
      <c r="J12" s="4"/>
      <c r="K12" s="4"/>
      <c r="L12" s="4"/>
      <c r="M12" s="4">
        <v>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>
        <f t="shared" si="0"/>
        <v>50</v>
      </c>
      <c r="AM12" s="4">
        <v>50</v>
      </c>
    </row>
    <row r="13" spans="1:39" ht="21.75">
      <c r="A13" s="16" t="s">
        <v>52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>
        <v>1</v>
      </c>
      <c r="P13" s="4">
        <v>1</v>
      </c>
      <c r="Q13" s="4">
        <v>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>
        <f t="shared" si="0"/>
        <v>250.00000000007492</v>
      </c>
      <c r="AM13" s="4">
        <v>250</v>
      </c>
    </row>
    <row r="14" spans="1:39" ht="21.75">
      <c r="A14" s="16" t="s">
        <v>53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>
        <v>1</v>
      </c>
      <c r="T14" s="4">
        <v>1</v>
      </c>
      <c r="U14" s="4">
        <v>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>
        <f t="shared" si="0"/>
        <v>50</v>
      </c>
      <c r="AM14" s="4">
        <v>50</v>
      </c>
    </row>
    <row r="15" spans="1:39" ht="21.75">
      <c r="A15" s="16" t="s">
        <v>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1</v>
      </c>
      <c r="W15" s="4">
        <v>1</v>
      </c>
      <c r="X15" s="4">
        <v>1</v>
      </c>
      <c r="Y15" s="4">
        <v>1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>
        <f t="shared" si="0"/>
        <v>49.999999999112774</v>
      </c>
      <c r="AM15" s="4">
        <v>50</v>
      </c>
    </row>
    <row r="16" spans="1:39" ht="21.75">
      <c r="A16" s="16" t="s">
        <v>55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>
        <v>1</v>
      </c>
      <c r="S16" s="4"/>
      <c r="T16" s="4"/>
      <c r="U16" s="4"/>
      <c r="V16" s="4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f t="shared" si="0"/>
        <v>150</v>
      </c>
      <c r="AM16" s="4">
        <v>150</v>
      </c>
    </row>
    <row r="17" spans="1:39" ht="21.75">
      <c r="A17" s="16" t="s">
        <v>56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>
        <v>1</v>
      </c>
      <c r="T17" s="4"/>
      <c r="U17" s="4"/>
      <c r="V17" s="4"/>
      <c r="W17" s="4">
        <v>1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>
        <f t="shared" si="0"/>
        <v>49.99999999999999</v>
      </c>
      <c r="AM17" s="4">
        <v>50</v>
      </c>
    </row>
    <row r="18" spans="1:39" ht="21.75">
      <c r="A18" s="16" t="s">
        <v>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f t="shared" si="0"/>
        <v>99.99999999916808</v>
      </c>
      <c r="AM18" s="4">
        <v>100</v>
      </c>
    </row>
    <row r="19" spans="1:39" ht="21.75">
      <c r="A19" s="16" t="s">
        <v>58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  <c r="U19" s="4">
        <v>1</v>
      </c>
      <c r="V19" s="4"/>
      <c r="W19" s="4"/>
      <c r="X19" s="4"/>
      <c r="Y19" s="4">
        <v>1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>
        <f t="shared" si="0"/>
        <v>50.0000000000196</v>
      </c>
      <c r="AM19" s="4">
        <v>50</v>
      </c>
    </row>
    <row r="20" spans="1:39" ht="21.75">
      <c r="A20" s="16" t="s">
        <v>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1</v>
      </c>
      <c r="AA20" s="4">
        <v>1</v>
      </c>
      <c r="AB20" s="4">
        <v>1</v>
      </c>
      <c r="AC20" s="4">
        <v>1</v>
      </c>
      <c r="AD20" s="4"/>
      <c r="AE20" s="4"/>
      <c r="AF20" s="4"/>
      <c r="AG20" s="4"/>
      <c r="AH20" s="4"/>
      <c r="AI20" s="4"/>
      <c r="AJ20" s="4"/>
      <c r="AK20" s="4"/>
      <c r="AL20" s="4">
        <f t="shared" si="0"/>
        <v>50</v>
      </c>
      <c r="AM20" s="4">
        <v>50</v>
      </c>
    </row>
    <row r="21" spans="1:39" ht="21.75">
      <c r="A21" s="16" t="s">
        <v>60</v>
      </c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v>1</v>
      </c>
      <c r="AE21" s="4">
        <v>1</v>
      </c>
      <c r="AF21" s="4">
        <v>1</v>
      </c>
      <c r="AG21" s="4">
        <v>1</v>
      </c>
      <c r="AH21" s="4"/>
      <c r="AI21" s="4"/>
      <c r="AJ21" s="4"/>
      <c r="AK21" s="4"/>
      <c r="AL21" s="4">
        <f t="shared" si="0"/>
        <v>100</v>
      </c>
      <c r="AM21" s="4">
        <v>100</v>
      </c>
    </row>
    <row r="22" spans="1:39" ht="21.75">
      <c r="A22" s="16" t="s">
        <v>61</v>
      </c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v>1</v>
      </c>
      <c r="AI22" s="4">
        <v>1</v>
      </c>
      <c r="AJ22" s="4">
        <v>1</v>
      </c>
      <c r="AK22" s="4">
        <v>1</v>
      </c>
      <c r="AL22" s="4">
        <f t="shared" si="0"/>
        <v>300</v>
      </c>
      <c r="AM22" s="4">
        <v>300</v>
      </c>
    </row>
    <row r="23" spans="1:39" ht="21.75">
      <c r="A23" s="16" t="s">
        <v>62</v>
      </c>
      <c r="B23" s="7"/>
      <c r="C23" s="7"/>
      <c r="D23" s="7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v>1</v>
      </c>
      <c r="AA23" s="4"/>
      <c r="AB23" s="4"/>
      <c r="AC23" s="4"/>
      <c r="AD23" s="4">
        <v>1</v>
      </c>
      <c r="AE23" s="4"/>
      <c r="AF23" s="4"/>
      <c r="AG23" s="4"/>
      <c r="AH23" s="4">
        <v>1</v>
      </c>
      <c r="AI23" s="4"/>
      <c r="AJ23" s="4"/>
      <c r="AK23" s="4"/>
      <c r="AL23" s="4">
        <f t="shared" si="0"/>
        <v>100</v>
      </c>
      <c r="AM23" s="4">
        <v>100</v>
      </c>
    </row>
    <row r="24" spans="1:39" ht="21.75">
      <c r="A24" s="16" t="s">
        <v>63</v>
      </c>
      <c r="B24" s="7"/>
      <c r="C24" s="7"/>
      <c r="D24" s="7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4"/>
      <c r="AC24" s="4"/>
      <c r="AD24" s="4"/>
      <c r="AE24" s="4">
        <v>1</v>
      </c>
      <c r="AF24" s="4"/>
      <c r="AG24" s="4"/>
      <c r="AH24" s="4"/>
      <c r="AI24" s="4">
        <v>1</v>
      </c>
      <c r="AJ24" s="4"/>
      <c r="AK24" s="4"/>
      <c r="AL24" s="4">
        <f t="shared" si="0"/>
        <v>100</v>
      </c>
      <c r="AM24" s="4">
        <v>100</v>
      </c>
    </row>
    <row r="25" spans="1:39" ht="21.75">
      <c r="A25" s="16" t="s">
        <v>64</v>
      </c>
      <c r="B25" s="7"/>
      <c r="C25" s="7"/>
      <c r="D25" s="7"/>
      <c r="E25" s="7"/>
      <c r="F25" s="7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1</v>
      </c>
      <c r="AC25" s="4"/>
      <c r="AD25" s="4"/>
      <c r="AE25" s="4"/>
      <c r="AF25" s="4">
        <v>1</v>
      </c>
      <c r="AG25" s="4"/>
      <c r="AH25" s="4"/>
      <c r="AI25" s="4"/>
      <c r="AJ25" s="4">
        <v>1</v>
      </c>
      <c r="AK25" s="4"/>
      <c r="AL25" s="4">
        <f t="shared" si="0"/>
        <v>100</v>
      </c>
      <c r="AM25" s="4">
        <v>100</v>
      </c>
    </row>
    <row r="26" spans="1:39" ht="21.75">
      <c r="A26" s="16" t="s">
        <v>65</v>
      </c>
      <c r="B26" s="7"/>
      <c r="C26" s="7"/>
      <c r="D26" s="7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1</v>
      </c>
      <c r="AD26" s="4"/>
      <c r="AE26" s="4"/>
      <c r="AF26" s="4"/>
      <c r="AG26" s="4">
        <v>1</v>
      </c>
      <c r="AH26" s="4"/>
      <c r="AI26" s="4"/>
      <c r="AJ26" s="4"/>
      <c r="AK26" s="4">
        <v>1</v>
      </c>
      <c r="AL26" s="4">
        <f>SUMPRODUCT(B26:AK26,$B$5:$AK$5)</f>
        <v>150</v>
      </c>
      <c r="AM26" s="4">
        <v>150</v>
      </c>
    </row>
    <row r="27" spans="1:39" ht="21.75">
      <c r="A27" s="16" t="s">
        <v>67</v>
      </c>
      <c r="B27" s="4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>
        <f aca="true" t="shared" si="1" ref="AL27:AL38">SUMPRODUCT(B27:AK27,$B$5:$AK$5)</f>
        <v>125</v>
      </c>
      <c r="AM27" s="4">
        <v>125</v>
      </c>
    </row>
    <row r="28" spans="1:39" ht="21.75">
      <c r="A28" s="16" t="s">
        <v>68</v>
      </c>
      <c r="B28" s="4"/>
      <c r="C28" s="4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v>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>
        <f t="shared" si="1"/>
        <v>75</v>
      </c>
      <c r="AM28" s="4">
        <v>125</v>
      </c>
    </row>
    <row r="29" spans="1:39" ht="21.75">
      <c r="A29" s="16" t="s">
        <v>69</v>
      </c>
      <c r="B29" s="4"/>
      <c r="C29" s="4"/>
      <c r="D29" s="4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v>1</v>
      </c>
      <c r="AC29" s="4"/>
      <c r="AD29" s="4"/>
      <c r="AE29" s="4"/>
      <c r="AF29" s="4"/>
      <c r="AG29" s="4"/>
      <c r="AH29" s="4"/>
      <c r="AI29" s="4"/>
      <c r="AJ29" s="4"/>
      <c r="AK29" s="4"/>
      <c r="AL29" s="4">
        <f t="shared" si="1"/>
        <v>100.00000000005531</v>
      </c>
      <c r="AM29" s="4">
        <v>125</v>
      </c>
    </row>
    <row r="30" spans="1:39" ht="21.75">
      <c r="A30" s="16" t="s">
        <v>70</v>
      </c>
      <c r="B30" s="4"/>
      <c r="C30" s="4"/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1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v>1</v>
      </c>
      <c r="AD30" s="4"/>
      <c r="AE30" s="4"/>
      <c r="AF30" s="4"/>
      <c r="AG30" s="4"/>
      <c r="AH30" s="4"/>
      <c r="AI30" s="4"/>
      <c r="AJ30" s="4"/>
      <c r="AK30" s="4"/>
      <c r="AL30" s="4">
        <f t="shared" si="1"/>
        <v>100.0000000000196</v>
      </c>
      <c r="AM30" s="4">
        <v>125</v>
      </c>
    </row>
    <row r="31" spans="1:39" ht="21.75">
      <c r="A31" s="16" t="s">
        <v>71</v>
      </c>
      <c r="B31" s="4"/>
      <c r="C31" s="4"/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>
        <v>1</v>
      </c>
      <c r="AE31" s="4"/>
      <c r="AF31" s="4"/>
      <c r="AG31" s="4"/>
      <c r="AH31" s="4"/>
      <c r="AI31" s="4"/>
      <c r="AJ31" s="4"/>
      <c r="AK31" s="4"/>
      <c r="AL31" s="4">
        <f t="shared" si="1"/>
        <v>50</v>
      </c>
      <c r="AM31" s="4">
        <v>125</v>
      </c>
    </row>
    <row r="32" spans="1:39" ht="21.75">
      <c r="A32" s="16" t="s">
        <v>72</v>
      </c>
      <c r="B32" s="4"/>
      <c r="C32" s="4"/>
      <c r="D32" s="4"/>
      <c r="E32" s="4"/>
      <c r="F32" s="4"/>
      <c r="G32" s="4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v>1</v>
      </c>
      <c r="AF32" s="4"/>
      <c r="AG32" s="4"/>
      <c r="AH32" s="4"/>
      <c r="AI32" s="4"/>
      <c r="AJ32" s="4"/>
      <c r="AK32" s="4"/>
      <c r="AL32" s="4">
        <f t="shared" si="1"/>
        <v>50</v>
      </c>
      <c r="AM32" s="4">
        <v>125</v>
      </c>
    </row>
    <row r="33" spans="1:39" ht="21.75">
      <c r="A33" s="16" t="s">
        <v>73</v>
      </c>
      <c r="B33" s="4"/>
      <c r="C33" s="4"/>
      <c r="D33" s="4"/>
      <c r="E33" s="4"/>
      <c r="F33" s="4"/>
      <c r="G33" s="4"/>
      <c r="H33" s="4">
        <v>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v>1</v>
      </c>
      <c r="AG33" s="4"/>
      <c r="AH33" s="4"/>
      <c r="AI33" s="4"/>
      <c r="AJ33" s="4"/>
      <c r="AK33" s="4"/>
      <c r="AL33" s="4">
        <f t="shared" si="1"/>
        <v>125</v>
      </c>
      <c r="AM33" s="4">
        <v>125</v>
      </c>
    </row>
    <row r="34" spans="1:39" ht="21.75">
      <c r="A34" s="16" t="s">
        <v>74</v>
      </c>
      <c r="B34" s="4"/>
      <c r="C34" s="4"/>
      <c r="D34" s="4"/>
      <c r="E34" s="4"/>
      <c r="F34" s="4"/>
      <c r="G34" s="4"/>
      <c r="H34" s="4"/>
      <c r="I34" s="4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>
        <v>1</v>
      </c>
      <c r="AH34" s="4"/>
      <c r="AI34" s="4"/>
      <c r="AJ34" s="4"/>
      <c r="AK34" s="4"/>
      <c r="AL34" s="4">
        <f t="shared" si="1"/>
        <v>125</v>
      </c>
      <c r="AM34" s="4">
        <v>125</v>
      </c>
    </row>
    <row r="35" spans="1:39" ht="21.75">
      <c r="A35" s="16" t="s">
        <v>75</v>
      </c>
      <c r="B35" s="4"/>
      <c r="C35" s="4"/>
      <c r="D35" s="4"/>
      <c r="E35" s="4"/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v>1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>
        <v>1</v>
      </c>
      <c r="AI35" s="4"/>
      <c r="AJ35" s="4"/>
      <c r="AK35" s="4"/>
      <c r="AL35" s="4">
        <f t="shared" si="1"/>
        <v>125</v>
      </c>
      <c r="AM35" s="4">
        <v>125</v>
      </c>
    </row>
    <row r="36" spans="1:39" ht="21.75">
      <c r="A36" s="16" t="s">
        <v>76</v>
      </c>
      <c r="B36" s="4"/>
      <c r="C36" s="4"/>
      <c r="D36" s="4"/>
      <c r="E36" s="4"/>
      <c r="F36" s="4"/>
      <c r="G36" s="4"/>
      <c r="H36" s="4"/>
      <c r="I36" s="4"/>
      <c r="J36" s="4"/>
      <c r="K36" s="4">
        <v>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1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1</v>
      </c>
      <c r="AJ36" s="4"/>
      <c r="AK36" s="4"/>
      <c r="AL36" s="4">
        <f t="shared" si="1"/>
        <v>125</v>
      </c>
      <c r="AM36" s="4">
        <v>125</v>
      </c>
    </row>
    <row r="37" spans="1:39" ht="21.75">
      <c r="A37" s="16" t="s">
        <v>77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1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>
        <v>1</v>
      </c>
      <c r="AK37" s="4"/>
      <c r="AL37" s="4">
        <f t="shared" si="1"/>
        <v>124.99999999911277</v>
      </c>
      <c r="AM37" s="4">
        <v>125</v>
      </c>
    </row>
    <row r="38" spans="1:39" ht="21.75">
      <c r="A38" s="16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1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v>1</v>
      </c>
      <c r="AL38" s="4">
        <f t="shared" si="1"/>
        <v>25</v>
      </c>
      <c r="AM38" s="4">
        <v>125</v>
      </c>
    </row>
  </sheetData>
  <conditionalFormatting sqref="B5:AK5">
    <cfRule type="cellIs" priority="1" dxfId="0" operator="greaterThan" stopIfTrue="1">
      <formula>0.01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5"/>
  <sheetViews>
    <sheetView showGridLines="0" workbookViewId="0" topLeftCell="A31">
      <selection activeCell="D41" sqref="D41"/>
    </sheetView>
  </sheetViews>
  <sheetFormatPr defaultColWidth="9.140625" defaultRowHeight="21.75"/>
  <sheetData>
    <row r="1" spans="1:8" ht="21.75">
      <c r="A1" s="4" t="s">
        <v>195</v>
      </c>
      <c r="B1" s="28">
        <v>50</v>
      </c>
      <c r="C1" s="28">
        <v>15</v>
      </c>
      <c r="D1" s="28">
        <v>25</v>
      </c>
      <c r="E1" s="28">
        <v>0</v>
      </c>
      <c r="F1" s="28">
        <v>50</v>
      </c>
      <c r="G1" s="28">
        <v>50</v>
      </c>
      <c r="H1" s="28">
        <v>50</v>
      </c>
    </row>
    <row r="2" spans="1:8" ht="21.75">
      <c r="A2" s="4" t="s">
        <v>196</v>
      </c>
      <c r="B2" s="28"/>
      <c r="C2" s="28">
        <v>15</v>
      </c>
      <c r="D2" s="28">
        <v>25</v>
      </c>
      <c r="E2" s="28">
        <v>50</v>
      </c>
      <c r="F2" s="28">
        <v>0</v>
      </c>
      <c r="G2" s="28">
        <v>0</v>
      </c>
      <c r="H2" s="28">
        <v>0</v>
      </c>
    </row>
    <row r="3" spans="1:8" ht="21.75">
      <c r="A3" s="4" t="s">
        <v>197</v>
      </c>
      <c r="B3" s="28"/>
      <c r="C3" s="28">
        <v>20</v>
      </c>
      <c r="D3" s="28"/>
      <c r="E3" s="28">
        <v>0</v>
      </c>
      <c r="F3" s="28">
        <v>0</v>
      </c>
      <c r="G3" s="28">
        <v>0</v>
      </c>
      <c r="H3" s="28">
        <v>0</v>
      </c>
    </row>
    <row r="4" spans="1:8" ht="21.75">
      <c r="A4" s="4" t="s">
        <v>198</v>
      </c>
      <c r="B4" s="28">
        <v>50</v>
      </c>
      <c r="C4" s="28">
        <v>45</v>
      </c>
      <c r="D4" s="28">
        <v>25</v>
      </c>
      <c r="E4" s="28">
        <v>0</v>
      </c>
      <c r="F4" s="28">
        <v>50</v>
      </c>
      <c r="G4" s="28">
        <v>0</v>
      </c>
      <c r="H4" s="28">
        <v>0</v>
      </c>
    </row>
    <row r="5" spans="1:8" ht="21.75">
      <c r="A5" s="4" t="s">
        <v>199</v>
      </c>
      <c r="B5" s="28"/>
      <c r="C5" s="28">
        <v>45</v>
      </c>
      <c r="D5" s="28">
        <v>75</v>
      </c>
      <c r="E5" s="28">
        <v>100</v>
      </c>
      <c r="F5" s="28">
        <v>50</v>
      </c>
      <c r="G5" s="28">
        <v>100</v>
      </c>
      <c r="H5" s="28">
        <v>50</v>
      </c>
    </row>
    <row r="6" spans="1:8" ht="21.75">
      <c r="A6" s="4" t="s">
        <v>200</v>
      </c>
      <c r="B6" s="28">
        <v>50</v>
      </c>
      <c r="C6" s="28">
        <v>10</v>
      </c>
      <c r="D6" s="28"/>
      <c r="E6" s="28">
        <v>0</v>
      </c>
      <c r="F6" s="28">
        <v>0</v>
      </c>
      <c r="G6" s="28">
        <v>0</v>
      </c>
      <c r="H6" s="28">
        <v>49.99999999836575</v>
      </c>
    </row>
    <row r="7" spans="1:8" ht="21.75">
      <c r="A7" s="4" t="s">
        <v>201</v>
      </c>
      <c r="B7" s="28"/>
      <c r="C7" s="28">
        <v>30</v>
      </c>
      <c r="D7" s="28">
        <v>25</v>
      </c>
      <c r="E7" s="28">
        <v>100</v>
      </c>
      <c r="F7" s="28">
        <v>0</v>
      </c>
      <c r="G7" s="28">
        <v>49.99999999971578</v>
      </c>
      <c r="H7" s="28">
        <v>50</v>
      </c>
    </row>
    <row r="8" spans="1:8" ht="21.75">
      <c r="A8" s="4" t="s">
        <v>202</v>
      </c>
      <c r="B8" s="28">
        <v>150</v>
      </c>
      <c r="C8" s="28">
        <v>110</v>
      </c>
      <c r="D8" s="28">
        <v>75</v>
      </c>
      <c r="E8" s="28">
        <v>0</v>
      </c>
      <c r="F8" s="28">
        <v>100</v>
      </c>
      <c r="G8" s="28">
        <v>50</v>
      </c>
      <c r="H8" s="28">
        <v>99.99999999992895</v>
      </c>
    </row>
    <row r="9" spans="1:8" ht="21.75">
      <c r="A9" s="4" t="s">
        <v>203</v>
      </c>
      <c r="B9" s="28"/>
      <c r="C9" s="28">
        <v>10</v>
      </c>
      <c r="D9" s="28">
        <v>50</v>
      </c>
      <c r="E9" s="28">
        <v>50</v>
      </c>
      <c r="F9" s="28">
        <v>50</v>
      </c>
      <c r="G9" s="28">
        <v>50</v>
      </c>
      <c r="H9" s="28">
        <v>0</v>
      </c>
    </row>
    <row r="10" spans="1:8" ht="21.75">
      <c r="A10" s="4" t="s">
        <v>204</v>
      </c>
      <c r="B10" s="28"/>
      <c r="C10" s="28">
        <v>10</v>
      </c>
      <c r="D10" s="28">
        <v>25</v>
      </c>
      <c r="E10" s="28">
        <v>0</v>
      </c>
      <c r="F10" s="28">
        <v>0</v>
      </c>
      <c r="G10" s="28">
        <v>0</v>
      </c>
      <c r="H10" s="28">
        <v>0</v>
      </c>
    </row>
    <row r="11" spans="1:8" ht="21.75">
      <c r="A11" s="4" t="s">
        <v>205</v>
      </c>
      <c r="B11" s="28">
        <v>50</v>
      </c>
      <c r="C11" s="28">
        <v>30</v>
      </c>
      <c r="D11" s="28">
        <v>25</v>
      </c>
      <c r="E11" s="28">
        <v>50</v>
      </c>
      <c r="F11" s="28">
        <v>50</v>
      </c>
      <c r="G11" s="28">
        <v>50</v>
      </c>
      <c r="H11" s="28">
        <v>50</v>
      </c>
    </row>
    <row r="12" spans="1:8" ht="21.75">
      <c r="A12" s="4" t="s">
        <v>206</v>
      </c>
      <c r="B12" s="28"/>
      <c r="C12" s="28">
        <v>10</v>
      </c>
      <c r="D12" s="28"/>
      <c r="E12" s="28">
        <v>0</v>
      </c>
      <c r="F12" s="28">
        <v>0</v>
      </c>
      <c r="G12" s="28">
        <v>0</v>
      </c>
      <c r="H12" s="28">
        <v>0</v>
      </c>
    </row>
    <row r="13" spans="1:8" ht="21.75">
      <c r="A13" s="4" t="s">
        <v>207</v>
      </c>
      <c r="B13" s="29">
        <v>50</v>
      </c>
      <c r="C13" s="29">
        <v>130</v>
      </c>
      <c r="D13" s="29">
        <v>100</v>
      </c>
      <c r="E13" s="29">
        <v>100</v>
      </c>
      <c r="F13" s="29">
        <v>100.00000000015632</v>
      </c>
      <c r="G13" s="29">
        <v>99.99999999997443</v>
      </c>
      <c r="H13" s="29">
        <v>100.0000000002523</v>
      </c>
    </row>
    <row r="14" spans="1:8" ht="21.75">
      <c r="A14" s="4" t="s">
        <v>208</v>
      </c>
      <c r="B14" s="29">
        <v>50</v>
      </c>
      <c r="C14" s="29">
        <v>10</v>
      </c>
      <c r="D14" s="29">
        <v>25</v>
      </c>
      <c r="E14" s="29">
        <v>50</v>
      </c>
      <c r="F14" s="29">
        <v>49.99999999815827</v>
      </c>
      <c r="G14" s="29">
        <v>50</v>
      </c>
      <c r="H14" s="29">
        <v>50</v>
      </c>
    </row>
    <row r="15" spans="1:8" ht="21.75">
      <c r="A15" s="4" t="s">
        <v>209</v>
      </c>
      <c r="B15" s="29">
        <v>50</v>
      </c>
      <c r="C15" s="29">
        <v>10</v>
      </c>
      <c r="D15" s="29">
        <v>25</v>
      </c>
      <c r="E15" s="29">
        <v>0</v>
      </c>
      <c r="F15" s="29">
        <v>0</v>
      </c>
      <c r="G15" s="29">
        <v>0</v>
      </c>
      <c r="H15" s="29">
        <v>0</v>
      </c>
    </row>
    <row r="16" spans="1:8" ht="21.75">
      <c r="A16" s="4" t="s">
        <v>210</v>
      </c>
      <c r="B16" s="29">
        <v>50</v>
      </c>
      <c r="C16" s="29">
        <v>30</v>
      </c>
      <c r="D16" s="29">
        <v>30</v>
      </c>
      <c r="E16" s="29">
        <v>0</v>
      </c>
      <c r="F16" s="29">
        <v>49.999999999954525</v>
      </c>
      <c r="G16" s="29">
        <v>0</v>
      </c>
      <c r="H16" s="29">
        <v>50</v>
      </c>
    </row>
    <row r="17" spans="1:8" ht="21.75">
      <c r="A17" s="4" t="s">
        <v>211</v>
      </c>
      <c r="B17" s="29"/>
      <c r="C17" s="29">
        <v>10</v>
      </c>
      <c r="D17" s="29">
        <v>10</v>
      </c>
      <c r="E17" s="29">
        <v>0</v>
      </c>
      <c r="F17" s="29">
        <v>0</v>
      </c>
      <c r="G17" s="29">
        <v>0</v>
      </c>
      <c r="H17" s="29">
        <v>0</v>
      </c>
    </row>
    <row r="18" spans="1:8" ht="21.75">
      <c r="A18" s="4" t="s">
        <v>212</v>
      </c>
      <c r="B18" s="29"/>
      <c r="C18" s="29">
        <v>10</v>
      </c>
      <c r="D18" s="29">
        <v>10</v>
      </c>
      <c r="E18" s="29">
        <v>50</v>
      </c>
      <c r="F18" s="29">
        <v>0</v>
      </c>
      <c r="G18" s="29">
        <v>49.99999999834018</v>
      </c>
      <c r="H18" s="29">
        <v>0</v>
      </c>
    </row>
    <row r="19" spans="1:8" ht="21.75">
      <c r="A19" s="4" t="s">
        <v>213</v>
      </c>
      <c r="B19" s="29">
        <v>100</v>
      </c>
      <c r="C19" s="29">
        <v>60</v>
      </c>
      <c r="D19" s="29">
        <v>70</v>
      </c>
      <c r="E19" s="29">
        <v>100</v>
      </c>
      <c r="F19" s="29">
        <v>99.99999999938609</v>
      </c>
      <c r="G19" s="29">
        <v>100</v>
      </c>
      <c r="H19" s="29">
        <v>99.99999999943155</v>
      </c>
    </row>
    <row r="20" spans="1:8" ht="21.75">
      <c r="A20" s="4" t="s">
        <v>214</v>
      </c>
      <c r="B20" s="29"/>
      <c r="C20" s="29">
        <v>20</v>
      </c>
      <c r="D20" s="29">
        <v>15</v>
      </c>
      <c r="E20" s="29">
        <v>0</v>
      </c>
      <c r="F20" s="29">
        <v>0</v>
      </c>
      <c r="G20" s="29">
        <v>0</v>
      </c>
      <c r="H20" s="29">
        <v>0</v>
      </c>
    </row>
    <row r="21" spans="1:8" ht="21.75">
      <c r="A21" s="4" t="s">
        <v>215</v>
      </c>
      <c r="B21" s="29"/>
      <c r="C21" s="29">
        <v>20</v>
      </c>
      <c r="D21" s="29">
        <v>15</v>
      </c>
      <c r="E21" s="29">
        <v>0</v>
      </c>
      <c r="F21" s="29">
        <v>0</v>
      </c>
      <c r="G21" s="29">
        <v>0</v>
      </c>
      <c r="H21" s="29">
        <v>0</v>
      </c>
    </row>
    <row r="22" spans="1:8" ht="21.75">
      <c r="A22" s="4" t="s">
        <v>216</v>
      </c>
      <c r="B22" s="29">
        <v>50</v>
      </c>
      <c r="C22" s="29">
        <v>30</v>
      </c>
      <c r="D22" s="29">
        <v>50</v>
      </c>
      <c r="E22" s="29">
        <v>50</v>
      </c>
      <c r="F22" s="29">
        <v>0</v>
      </c>
      <c r="G22" s="29">
        <v>49.99999999836575</v>
      </c>
      <c r="H22" s="29">
        <v>0</v>
      </c>
    </row>
    <row r="23" spans="1:8" ht="21.75">
      <c r="A23" s="4" t="s">
        <v>217</v>
      </c>
      <c r="B23" s="29"/>
      <c r="C23" s="29">
        <v>10</v>
      </c>
      <c r="D23" s="29"/>
      <c r="E23" s="29">
        <v>0</v>
      </c>
      <c r="F23" s="29">
        <v>0</v>
      </c>
      <c r="G23" s="29">
        <v>0</v>
      </c>
      <c r="H23" s="29">
        <v>0</v>
      </c>
    </row>
    <row r="24" spans="1:8" ht="21.75">
      <c r="A24" s="4" t="s">
        <v>218</v>
      </c>
      <c r="B24" s="29"/>
      <c r="C24" s="29">
        <v>10</v>
      </c>
      <c r="D24" s="29"/>
      <c r="E24" s="29">
        <v>0</v>
      </c>
      <c r="F24" s="29">
        <v>49.99999999836575</v>
      </c>
      <c r="G24" s="29">
        <v>0</v>
      </c>
      <c r="H24" s="29">
        <v>49.999999998340186</v>
      </c>
    </row>
    <row r="25" spans="1:10" ht="21.75">
      <c r="A25" s="4" t="s">
        <v>219</v>
      </c>
      <c r="B25" s="30"/>
      <c r="C25" s="30">
        <v>10</v>
      </c>
      <c r="D25" s="30">
        <v>20</v>
      </c>
      <c r="E25" s="30">
        <v>0</v>
      </c>
      <c r="F25" s="30">
        <v>0</v>
      </c>
      <c r="G25" s="30">
        <v>0</v>
      </c>
      <c r="H25" s="30">
        <v>0</v>
      </c>
      <c r="I25" s="1"/>
      <c r="J25" s="1"/>
    </row>
    <row r="26" spans="1:8" ht="21.75">
      <c r="A26" s="4" t="s">
        <v>220</v>
      </c>
      <c r="B26" s="30"/>
      <c r="C26" s="30">
        <v>20</v>
      </c>
      <c r="D26" s="30">
        <v>20</v>
      </c>
      <c r="E26" s="30">
        <v>100</v>
      </c>
      <c r="F26" s="30">
        <v>0</v>
      </c>
      <c r="G26" s="30">
        <v>0</v>
      </c>
      <c r="H26" s="30">
        <v>0</v>
      </c>
    </row>
    <row r="27" spans="1:8" ht="21.75">
      <c r="A27" s="4" t="s">
        <v>221</v>
      </c>
      <c r="B27" s="30">
        <v>100</v>
      </c>
      <c r="C27" s="30">
        <v>70</v>
      </c>
      <c r="D27" s="30">
        <v>60</v>
      </c>
      <c r="E27" s="30">
        <v>0</v>
      </c>
      <c r="F27" s="30">
        <v>99.99999999680824</v>
      </c>
      <c r="G27" s="30">
        <v>100</v>
      </c>
      <c r="H27" s="30">
        <v>100</v>
      </c>
    </row>
    <row r="28" spans="1:8" ht="21.75">
      <c r="A28" s="4" t="s">
        <v>222</v>
      </c>
      <c r="B28" s="30"/>
      <c r="C28" s="30">
        <v>15</v>
      </c>
      <c r="D28" s="30">
        <v>20</v>
      </c>
      <c r="E28" s="30">
        <v>0</v>
      </c>
      <c r="F28" s="30">
        <v>0</v>
      </c>
      <c r="G28" s="30">
        <v>0</v>
      </c>
      <c r="H28" s="30">
        <v>0</v>
      </c>
    </row>
    <row r="29" spans="1:10" ht="21.75">
      <c r="A29" s="4" t="s">
        <v>223</v>
      </c>
      <c r="B29" s="30"/>
      <c r="C29" s="30">
        <v>15</v>
      </c>
      <c r="D29" s="30">
        <v>20</v>
      </c>
      <c r="E29" s="30">
        <v>0</v>
      </c>
      <c r="F29" s="30">
        <v>99.99999999668034</v>
      </c>
      <c r="G29" s="30">
        <v>100</v>
      </c>
      <c r="H29" s="30">
        <v>100</v>
      </c>
      <c r="I29" s="1"/>
      <c r="J29" s="2"/>
    </row>
    <row r="30" spans="1:10" ht="21.75">
      <c r="A30" s="4" t="s">
        <v>224</v>
      </c>
      <c r="B30" s="30">
        <v>100</v>
      </c>
      <c r="C30" s="30">
        <v>70</v>
      </c>
      <c r="D30" s="30">
        <v>60</v>
      </c>
      <c r="E30" s="30">
        <v>100</v>
      </c>
      <c r="F30" s="30">
        <v>0</v>
      </c>
      <c r="G30" s="30">
        <v>0</v>
      </c>
      <c r="H30" s="30">
        <v>0</v>
      </c>
      <c r="I30" s="1"/>
      <c r="J30" s="1"/>
    </row>
    <row r="31" spans="1:8" ht="21.75">
      <c r="A31" s="4" t="s">
        <v>225</v>
      </c>
      <c r="B31" s="30"/>
      <c r="C31" s="30">
        <v>10</v>
      </c>
      <c r="D31" s="30">
        <v>5</v>
      </c>
      <c r="E31" s="30">
        <v>0</v>
      </c>
      <c r="F31" s="30">
        <v>0</v>
      </c>
      <c r="G31" s="30">
        <v>0</v>
      </c>
      <c r="H31" s="30">
        <v>0</v>
      </c>
    </row>
    <row r="32" spans="1:8" ht="21.75">
      <c r="A32" s="4" t="s">
        <v>226</v>
      </c>
      <c r="B32" s="30"/>
      <c r="C32" s="30">
        <v>30</v>
      </c>
      <c r="D32" s="30">
        <v>25</v>
      </c>
      <c r="E32" s="30">
        <v>0</v>
      </c>
      <c r="F32" s="30">
        <v>0</v>
      </c>
      <c r="G32" s="30">
        <v>0</v>
      </c>
      <c r="H32" s="30">
        <v>0</v>
      </c>
    </row>
    <row r="33" spans="1:8" ht="21.75">
      <c r="A33" s="4" t="s">
        <v>227</v>
      </c>
      <c r="B33" s="30">
        <v>100</v>
      </c>
      <c r="C33" s="30">
        <v>60</v>
      </c>
      <c r="D33" s="30">
        <v>70</v>
      </c>
      <c r="E33" s="30">
        <v>100</v>
      </c>
      <c r="F33" s="30">
        <v>99.99999999663486</v>
      </c>
      <c r="G33" s="30">
        <v>100</v>
      </c>
      <c r="H33" s="30">
        <v>100</v>
      </c>
    </row>
    <row r="34" spans="1:10" ht="21.75">
      <c r="A34" s="4" t="s">
        <v>228</v>
      </c>
      <c r="B34" s="30">
        <v>50</v>
      </c>
      <c r="C34" s="30">
        <v>15</v>
      </c>
      <c r="D34" s="30">
        <v>5</v>
      </c>
      <c r="E34" s="30">
        <v>50</v>
      </c>
      <c r="F34" s="30">
        <v>49.999999998331646</v>
      </c>
      <c r="G34" s="30">
        <v>50</v>
      </c>
      <c r="H34" s="30">
        <v>50</v>
      </c>
      <c r="I34" s="1"/>
      <c r="J34" s="2"/>
    </row>
    <row r="35" spans="1:10" ht="21.75">
      <c r="A35" s="4" t="s">
        <v>229</v>
      </c>
      <c r="B35" s="30">
        <v>100</v>
      </c>
      <c r="C35" s="30">
        <v>35</v>
      </c>
      <c r="D35" s="30">
        <v>35</v>
      </c>
      <c r="E35" s="30">
        <v>0</v>
      </c>
      <c r="F35" s="30">
        <v>0</v>
      </c>
      <c r="G35" s="30">
        <v>0</v>
      </c>
      <c r="H35" s="30">
        <v>0</v>
      </c>
      <c r="I35" s="1"/>
      <c r="J35" s="1"/>
    </row>
    <row r="36" spans="1:8" ht="21.75">
      <c r="A36" s="4" t="s">
        <v>230</v>
      </c>
      <c r="B36" s="30"/>
      <c r="C36" s="30">
        <v>100</v>
      </c>
      <c r="D36" s="30">
        <v>110</v>
      </c>
      <c r="E36" s="30">
        <v>100</v>
      </c>
      <c r="F36" s="30">
        <v>99.99999999989201</v>
      </c>
      <c r="G36" s="30">
        <v>100</v>
      </c>
      <c r="H36" s="30">
        <v>100</v>
      </c>
    </row>
    <row r="40" spans="2:6" ht="21.75">
      <c r="B40" s="35">
        <v>2</v>
      </c>
      <c r="F40" s="15"/>
    </row>
    <row r="41" spans="2:6" ht="21.75">
      <c r="B41" s="35">
        <v>5</v>
      </c>
      <c r="F41" s="15"/>
    </row>
    <row r="42" spans="2:6" ht="21.75">
      <c r="B42" s="35">
        <v>4</v>
      </c>
      <c r="F42" s="15"/>
    </row>
    <row r="43" spans="2:6" ht="21.75">
      <c r="B43" s="35">
        <v>3</v>
      </c>
      <c r="F43" s="15"/>
    </row>
    <row r="44" spans="2:6" ht="21.75">
      <c r="B44" s="35">
        <v>4</v>
      </c>
      <c r="F44" s="15"/>
    </row>
    <row r="45" spans="2:6" ht="21.75">
      <c r="B45" s="35">
        <v>2</v>
      </c>
      <c r="F45" s="15"/>
    </row>
    <row r="46" spans="2:6" ht="21.75">
      <c r="B46" s="35">
        <v>4</v>
      </c>
      <c r="F46" s="15"/>
    </row>
    <row r="47" spans="2:6" ht="21.75">
      <c r="B47" s="35">
        <v>3</v>
      </c>
      <c r="F47" s="15"/>
    </row>
    <row r="48" spans="2:6" ht="21.75">
      <c r="B48" s="35">
        <v>4</v>
      </c>
      <c r="F48" s="15"/>
    </row>
    <row r="49" spans="2:6" ht="21.75">
      <c r="B49" s="35">
        <v>5</v>
      </c>
      <c r="F49" s="15"/>
    </row>
    <row r="50" spans="2:6" ht="21.75">
      <c r="B50" s="35">
        <v>2</v>
      </c>
      <c r="F50" s="15"/>
    </row>
    <row r="51" spans="2:6" ht="21.75">
      <c r="B51" s="35">
        <v>4</v>
      </c>
      <c r="F51" s="15"/>
    </row>
    <row r="52" spans="2:6" ht="21.75">
      <c r="B52" s="35">
        <v>4</v>
      </c>
      <c r="F52" s="15"/>
    </row>
    <row r="53" spans="2:6" ht="21.75">
      <c r="B53" s="35">
        <v>1</v>
      </c>
      <c r="F53" s="15"/>
    </row>
    <row r="54" spans="2:6" ht="21.75">
      <c r="B54" s="35">
        <v>3</v>
      </c>
      <c r="F54" s="15"/>
    </row>
    <row r="55" spans="2:6" ht="21.75">
      <c r="B55" s="35">
        <v>3</v>
      </c>
      <c r="F55" s="15"/>
    </row>
    <row r="56" spans="2:6" ht="21.75">
      <c r="B56" s="35">
        <v>2</v>
      </c>
      <c r="F56" s="15"/>
    </row>
    <row r="57" spans="2:6" ht="21.75">
      <c r="B57" s="35">
        <v>4</v>
      </c>
      <c r="F57" s="15"/>
    </row>
    <row r="58" spans="2:6" ht="21.75">
      <c r="B58" s="35">
        <v>2</v>
      </c>
      <c r="F58" s="15"/>
    </row>
    <row r="59" spans="2:6" ht="21.75">
      <c r="B59" s="35">
        <v>3</v>
      </c>
      <c r="F59" s="15"/>
    </row>
    <row r="60" spans="2:6" ht="21.75">
      <c r="B60" s="35">
        <v>4</v>
      </c>
      <c r="F60" s="15"/>
    </row>
    <row r="61" spans="2:6" ht="21.75">
      <c r="B61" s="35">
        <v>1</v>
      </c>
      <c r="F61" s="15"/>
    </row>
    <row r="62" spans="2:6" ht="21.75">
      <c r="B62" s="35">
        <v>4</v>
      </c>
      <c r="F62" s="15"/>
    </row>
    <row r="63" spans="2:6" ht="21.75">
      <c r="B63" s="35">
        <v>3</v>
      </c>
      <c r="F63" s="15"/>
    </row>
    <row r="64" spans="2:6" ht="21.75">
      <c r="B64" s="35">
        <v>7</v>
      </c>
      <c r="F64" s="15"/>
    </row>
    <row r="65" spans="2:6" ht="21.75">
      <c r="B65" s="35">
        <v>4</v>
      </c>
      <c r="F65" s="15"/>
    </row>
    <row r="66" spans="2:6" ht="21.75">
      <c r="B66" s="35">
        <v>2</v>
      </c>
      <c r="F66" s="15"/>
    </row>
    <row r="67" spans="2:6" ht="21.75">
      <c r="B67" s="35">
        <v>6</v>
      </c>
      <c r="F67" s="15"/>
    </row>
    <row r="68" spans="2:6" ht="21.75">
      <c r="B68" s="35">
        <v>4</v>
      </c>
      <c r="F68" s="15"/>
    </row>
    <row r="69" spans="2:6" ht="21.75">
      <c r="B69" s="35">
        <v>4</v>
      </c>
      <c r="F69" s="15"/>
    </row>
    <row r="70" spans="2:6" ht="21.75">
      <c r="B70" s="35">
        <v>8</v>
      </c>
      <c r="F70" s="15"/>
    </row>
    <row r="71" spans="2:6" ht="21.75">
      <c r="B71" s="35">
        <v>3</v>
      </c>
      <c r="F71" s="15"/>
    </row>
    <row r="72" spans="2:6" ht="21.75">
      <c r="B72" s="35">
        <v>5</v>
      </c>
      <c r="F72" s="15"/>
    </row>
    <row r="73" spans="2:6" ht="21.75">
      <c r="B73" s="35">
        <v>5</v>
      </c>
      <c r="F73" s="15"/>
    </row>
    <row r="74" spans="2:6" ht="21.75">
      <c r="B74" s="35">
        <v>3</v>
      </c>
      <c r="F74" s="15"/>
    </row>
    <row r="75" spans="2:6" ht="21.75">
      <c r="B75" s="35">
        <v>6</v>
      </c>
      <c r="F75" s="15"/>
    </row>
    <row r="77" spans="1:15" ht="21.75">
      <c r="A77" s="4" t="s">
        <v>195</v>
      </c>
      <c r="B77" s="24">
        <f aca="true" t="shared" si="0" ref="B77:H77">B1*$B40</f>
        <v>100</v>
      </c>
      <c r="C77" s="24">
        <f t="shared" si="0"/>
        <v>30</v>
      </c>
      <c r="D77" s="24">
        <f t="shared" si="0"/>
        <v>50</v>
      </c>
      <c r="E77" s="24">
        <f t="shared" si="0"/>
        <v>0</v>
      </c>
      <c r="F77" s="24">
        <f t="shared" si="0"/>
        <v>100</v>
      </c>
      <c r="G77" s="24">
        <f t="shared" si="0"/>
        <v>100</v>
      </c>
      <c r="H77" s="24">
        <f t="shared" si="0"/>
        <v>100</v>
      </c>
      <c r="I77" s="24">
        <f aca="true" t="shared" si="1" ref="I77:O77">I1*$B40</f>
        <v>0</v>
      </c>
      <c r="J77" s="24">
        <f t="shared" si="1"/>
        <v>0</v>
      </c>
      <c r="K77" s="24">
        <f t="shared" si="1"/>
        <v>0</v>
      </c>
      <c r="L77" s="24">
        <f t="shared" si="1"/>
        <v>0</v>
      </c>
      <c r="M77" s="24">
        <f t="shared" si="1"/>
        <v>0</v>
      </c>
      <c r="N77" s="24">
        <f t="shared" si="1"/>
        <v>0</v>
      </c>
      <c r="O77" s="24">
        <f t="shared" si="1"/>
        <v>0</v>
      </c>
    </row>
    <row r="78" spans="1:15" ht="21.75">
      <c r="A78" s="4" t="s">
        <v>196</v>
      </c>
      <c r="B78" s="24">
        <f aca="true" t="shared" si="2" ref="B78:E88">B2*$B41</f>
        <v>0</v>
      </c>
      <c r="C78" s="24">
        <f t="shared" si="2"/>
        <v>75</v>
      </c>
      <c r="D78" s="24">
        <f t="shared" si="2"/>
        <v>125</v>
      </c>
      <c r="E78" s="24">
        <f t="shared" si="2"/>
        <v>250</v>
      </c>
      <c r="F78" s="24">
        <f aca="true" t="shared" si="3" ref="F78:G88">F2*$B41</f>
        <v>0</v>
      </c>
      <c r="G78" s="24">
        <f t="shared" si="3"/>
        <v>0</v>
      </c>
      <c r="H78" s="24">
        <f aca="true" t="shared" si="4" ref="H78:I88">H2*$B41</f>
        <v>0</v>
      </c>
      <c r="I78" s="24">
        <f t="shared" si="4"/>
        <v>0</v>
      </c>
      <c r="J78" s="24">
        <f aca="true" t="shared" si="5" ref="J78:O78">J2*$B41</f>
        <v>0</v>
      </c>
      <c r="K78" s="24">
        <f t="shared" si="5"/>
        <v>0</v>
      </c>
      <c r="L78" s="24">
        <f t="shared" si="5"/>
        <v>0</v>
      </c>
      <c r="M78" s="24">
        <f t="shared" si="5"/>
        <v>0</v>
      </c>
      <c r="N78" s="24">
        <f t="shared" si="5"/>
        <v>0</v>
      </c>
      <c r="O78" s="24">
        <f t="shared" si="5"/>
        <v>0</v>
      </c>
    </row>
    <row r="79" spans="1:15" ht="21.75">
      <c r="A79" s="4" t="s">
        <v>197</v>
      </c>
      <c r="B79" s="24">
        <f t="shared" si="2"/>
        <v>0</v>
      </c>
      <c r="C79" s="24">
        <f t="shared" si="2"/>
        <v>80</v>
      </c>
      <c r="D79" s="24">
        <f t="shared" si="2"/>
        <v>0</v>
      </c>
      <c r="E79" s="24">
        <f t="shared" si="2"/>
        <v>0</v>
      </c>
      <c r="F79" s="24">
        <f t="shared" si="3"/>
        <v>0</v>
      </c>
      <c r="G79" s="24">
        <f t="shared" si="3"/>
        <v>0</v>
      </c>
      <c r="H79" s="24">
        <f t="shared" si="4"/>
        <v>0</v>
      </c>
      <c r="I79" s="24">
        <f t="shared" si="4"/>
        <v>0</v>
      </c>
      <c r="J79" s="24">
        <f aca="true" t="shared" si="6" ref="J79:O79">J3*$B42</f>
        <v>0</v>
      </c>
      <c r="K79" s="24">
        <f t="shared" si="6"/>
        <v>0</v>
      </c>
      <c r="L79" s="24">
        <f t="shared" si="6"/>
        <v>0</v>
      </c>
      <c r="M79" s="24">
        <f t="shared" si="6"/>
        <v>0</v>
      </c>
      <c r="N79" s="24">
        <f t="shared" si="6"/>
        <v>0</v>
      </c>
      <c r="O79" s="24">
        <f t="shared" si="6"/>
        <v>0</v>
      </c>
    </row>
    <row r="80" spans="1:15" ht="21.75">
      <c r="A80" s="4" t="s">
        <v>198</v>
      </c>
      <c r="B80" s="24">
        <f t="shared" si="2"/>
        <v>150</v>
      </c>
      <c r="C80" s="24">
        <f t="shared" si="2"/>
        <v>135</v>
      </c>
      <c r="D80" s="24">
        <f t="shared" si="2"/>
        <v>75</v>
      </c>
      <c r="E80" s="24">
        <f t="shared" si="2"/>
        <v>0</v>
      </c>
      <c r="F80" s="24">
        <f t="shared" si="3"/>
        <v>150</v>
      </c>
      <c r="G80" s="24">
        <f t="shared" si="3"/>
        <v>0</v>
      </c>
      <c r="H80" s="24">
        <f t="shared" si="4"/>
        <v>0</v>
      </c>
      <c r="I80" s="24">
        <f t="shared" si="4"/>
        <v>0</v>
      </c>
      <c r="J80" s="24">
        <f aca="true" t="shared" si="7" ref="J80:O80">J4*$B43</f>
        <v>0</v>
      </c>
      <c r="K80" s="24">
        <f t="shared" si="7"/>
        <v>0</v>
      </c>
      <c r="L80" s="24">
        <f t="shared" si="7"/>
        <v>0</v>
      </c>
      <c r="M80" s="24">
        <f t="shared" si="7"/>
        <v>0</v>
      </c>
      <c r="N80" s="24">
        <f t="shared" si="7"/>
        <v>0</v>
      </c>
      <c r="O80" s="24">
        <f t="shared" si="7"/>
        <v>0</v>
      </c>
    </row>
    <row r="81" spans="1:15" ht="21.75">
      <c r="A81" s="4" t="s">
        <v>199</v>
      </c>
      <c r="B81" s="24">
        <f t="shared" si="2"/>
        <v>0</v>
      </c>
      <c r="C81" s="24">
        <f t="shared" si="2"/>
        <v>180</v>
      </c>
      <c r="D81" s="24">
        <f t="shared" si="2"/>
        <v>300</v>
      </c>
      <c r="E81" s="24">
        <f t="shared" si="2"/>
        <v>400</v>
      </c>
      <c r="F81" s="24">
        <f t="shared" si="3"/>
        <v>200</v>
      </c>
      <c r="G81" s="24">
        <f t="shared" si="3"/>
        <v>400</v>
      </c>
      <c r="H81" s="24">
        <f t="shared" si="4"/>
        <v>200</v>
      </c>
      <c r="I81" s="24">
        <f t="shared" si="4"/>
        <v>0</v>
      </c>
      <c r="J81" s="24">
        <f aca="true" t="shared" si="8" ref="J81:O81">J5*$B44</f>
        <v>0</v>
      </c>
      <c r="K81" s="24">
        <f t="shared" si="8"/>
        <v>0</v>
      </c>
      <c r="L81" s="24">
        <f t="shared" si="8"/>
        <v>0</v>
      </c>
      <c r="M81" s="24">
        <f t="shared" si="8"/>
        <v>0</v>
      </c>
      <c r="N81" s="24">
        <f t="shared" si="8"/>
        <v>0</v>
      </c>
      <c r="O81" s="24">
        <f t="shared" si="8"/>
        <v>0</v>
      </c>
    </row>
    <row r="82" spans="1:15" ht="21.75">
      <c r="A82" s="4" t="s">
        <v>200</v>
      </c>
      <c r="B82" s="24">
        <f t="shared" si="2"/>
        <v>100</v>
      </c>
      <c r="C82" s="24">
        <f t="shared" si="2"/>
        <v>20</v>
      </c>
      <c r="D82" s="24">
        <f t="shared" si="2"/>
        <v>0</v>
      </c>
      <c r="E82" s="24">
        <f t="shared" si="2"/>
        <v>0</v>
      </c>
      <c r="F82" s="24">
        <f t="shared" si="3"/>
        <v>0</v>
      </c>
      <c r="G82" s="24">
        <f t="shared" si="3"/>
        <v>0</v>
      </c>
      <c r="H82" s="24">
        <f t="shared" si="4"/>
        <v>99.9999999967315</v>
      </c>
      <c r="I82" s="24">
        <f t="shared" si="4"/>
        <v>0</v>
      </c>
      <c r="J82" s="24">
        <f aca="true" t="shared" si="9" ref="J82:O82">J6*$B45</f>
        <v>0</v>
      </c>
      <c r="K82" s="24">
        <f t="shared" si="9"/>
        <v>0</v>
      </c>
      <c r="L82" s="24">
        <f t="shared" si="9"/>
        <v>0</v>
      </c>
      <c r="M82" s="24">
        <f t="shared" si="9"/>
        <v>0</v>
      </c>
      <c r="N82" s="24">
        <f t="shared" si="9"/>
        <v>0</v>
      </c>
      <c r="O82" s="24">
        <f t="shared" si="9"/>
        <v>0</v>
      </c>
    </row>
    <row r="83" spans="1:15" ht="21.75">
      <c r="A83" s="4" t="s">
        <v>201</v>
      </c>
      <c r="B83" s="24">
        <f t="shared" si="2"/>
        <v>0</v>
      </c>
      <c r="C83" s="24">
        <f t="shared" si="2"/>
        <v>120</v>
      </c>
      <c r="D83" s="24">
        <f t="shared" si="2"/>
        <v>100</v>
      </c>
      <c r="E83" s="24">
        <f t="shared" si="2"/>
        <v>400</v>
      </c>
      <c r="F83" s="24">
        <f t="shared" si="3"/>
        <v>0</v>
      </c>
      <c r="G83" s="24">
        <f t="shared" si="3"/>
        <v>199.99999999886313</v>
      </c>
      <c r="H83" s="24">
        <f t="shared" si="4"/>
        <v>200</v>
      </c>
      <c r="I83" s="24">
        <f t="shared" si="4"/>
        <v>0</v>
      </c>
      <c r="J83" s="24">
        <f aca="true" t="shared" si="10" ref="J83:O83">J7*$B46</f>
        <v>0</v>
      </c>
      <c r="K83" s="24">
        <f t="shared" si="10"/>
        <v>0</v>
      </c>
      <c r="L83" s="24">
        <f t="shared" si="10"/>
        <v>0</v>
      </c>
      <c r="M83" s="24">
        <f t="shared" si="10"/>
        <v>0</v>
      </c>
      <c r="N83" s="24">
        <f t="shared" si="10"/>
        <v>0</v>
      </c>
      <c r="O83" s="24">
        <f t="shared" si="10"/>
        <v>0</v>
      </c>
    </row>
    <row r="84" spans="1:15" ht="21.75">
      <c r="A84" s="4" t="s">
        <v>202</v>
      </c>
      <c r="B84" s="24">
        <f t="shared" si="2"/>
        <v>450</v>
      </c>
      <c r="C84" s="24">
        <f t="shared" si="2"/>
        <v>330</v>
      </c>
      <c r="D84" s="24">
        <f t="shared" si="2"/>
        <v>225</v>
      </c>
      <c r="E84" s="24">
        <f t="shared" si="2"/>
        <v>0</v>
      </c>
      <c r="F84" s="24">
        <f t="shared" si="3"/>
        <v>300</v>
      </c>
      <c r="G84" s="24">
        <f t="shared" si="3"/>
        <v>150</v>
      </c>
      <c r="H84" s="24">
        <f t="shared" si="4"/>
        <v>299.99999999978684</v>
      </c>
      <c r="I84" s="24">
        <f t="shared" si="4"/>
        <v>0</v>
      </c>
      <c r="J84" s="24">
        <f aca="true" t="shared" si="11" ref="J84:O84">J8*$B47</f>
        <v>0</v>
      </c>
      <c r="K84" s="24">
        <f t="shared" si="11"/>
        <v>0</v>
      </c>
      <c r="L84" s="24">
        <f t="shared" si="11"/>
        <v>0</v>
      </c>
      <c r="M84" s="24">
        <f t="shared" si="11"/>
        <v>0</v>
      </c>
      <c r="N84" s="24">
        <f t="shared" si="11"/>
        <v>0</v>
      </c>
      <c r="O84" s="24">
        <f t="shared" si="11"/>
        <v>0</v>
      </c>
    </row>
    <row r="85" spans="1:15" ht="21.75">
      <c r="A85" s="4" t="s">
        <v>203</v>
      </c>
      <c r="B85" s="24">
        <f t="shared" si="2"/>
        <v>0</v>
      </c>
      <c r="C85" s="24">
        <f t="shared" si="2"/>
        <v>40</v>
      </c>
      <c r="D85" s="24">
        <f t="shared" si="2"/>
        <v>200</v>
      </c>
      <c r="E85" s="24">
        <f t="shared" si="2"/>
        <v>200</v>
      </c>
      <c r="F85" s="24">
        <f t="shared" si="3"/>
        <v>200</v>
      </c>
      <c r="G85" s="24">
        <f t="shared" si="3"/>
        <v>200</v>
      </c>
      <c r="H85" s="24">
        <f t="shared" si="4"/>
        <v>0</v>
      </c>
      <c r="I85" s="24">
        <f t="shared" si="4"/>
        <v>0</v>
      </c>
      <c r="J85" s="24">
        <f aca="true" t="shared" si="12" ref="J85:O85">J9*$B48</f>
        <v>0</v>
      </c>
      <c r="K85" s="24">
        <f t="shared" si="12"/>
        <v>0</v>
      </c>
      <c r="L85" s="24">
        <f t="shared" si="12"/>
        <v>0</v>
      </c>
      <c r="M85" s="24">
        <f t="shared" si="12"/>
        <v>0</v>
      </c>
      <c r="N85" s="24">
        <f t="shared" si="12"/>
        <v>0</v>
      </c>
      <c r="O85" s="24">
        <f t="shared" si="12"/>
        <v>0</v>
      </c>
    </row>
    <row r="86" spans="1:15" ht="21.75">
      <c r="A86" s="4" t="s">
        <v>204</v>
      </c>
      <c r="B86" s="24">
        <f t="shared" si="2"/>
        <v>0</v>
      </c>
      <c r="C86" s="24">
        <f t="shared" si="2"/>
        <v>50</v>
      </c>
      <c r="D86" s="24">
        <f t="shared" si="2"/>
        <v>125</v>
      </c>
      <c r="E86" s="24">
        <f t="shared" si="2"/>
        <v>0</v>
      </c>
      <c r="F86" s="24">
        <f t="shared" si="3"/>
        <v>0</v>
      </c>
      <c r="G86" s="24">
        <f t="shared" si="3"/>
        <v>0</v>
      </c>
      <c r="H86" s="24">
        <f t="shared" si="4"/>
        <v>0</v>
      </c>
      <c r="I86" s="24">
        <f t="shared" si="4"/>
        <v>0</v>
      </c>
      <c r="J86" s="24">
        <f aca="true" t="shared" si="13" ref="J86:O86">J10*$B49</f>
        <v>0</v>
      </c>
      <c r="K86" s="24">
        <f t="shared" si="13"/>
        <v>0</v>
      </c>
      <c r="L86" s="24">
        <f t="shared" si="13"/>
        <v>0</v>
      </c>
      <c r="M86" s="24">
        <f t="shared" si="13"/>
        <v>0</v>
      </c>
      <c r="N86" s="24">
        <f t="shared" si="13"/>
        <v>0</v>
      </c>
      <c r="O86" s="24">
        <f t="shared" si="13"/>
        <v>0</v>
      </c>
    </row>
    <row r="87" spans="1:15" ht="21.75">
      <c r="A87" s="4" t="s">
        <v>205</v>
      </c>
      <c r="B87" s="24">
        <f t="shared" si="2"/>
        <v>100</v>
      </c>
      <c r="C87" s="24">
        <f t="shared" si="2"/>
        <v>60</v>
      </c>
      <c r="D87" s="24">
        <f t="shared" si="2"/>
        <v>50</v>
      </c>
      <c r="E87" s="24">
        <f t="shared" si="2"/>
        <v>100</v>
      </c>
      <c r="F87" s="24">
        <f t="shared" si="3"/>
        <v>100</v>
      </c>
      <c r="G87" s="24">
        <f t="shared" si="3"/>
        <v>100</v>
      </c>
      <c r="H87" s="24">
        <f t="shared" si="4"/>
        <v>100</v>
      </c>
      <c r="I87" s="24">
        <f t="shared" si="4"/>
        <v>0</v>
      </c>
      <c r="J87" s="24">
        <f aca="true" t="shared" si="14" ref="J87:O87">J11*$B50</f>
        <v>0</v>
      </c>
      <c r="K87" s="24">
        <f t="shared" si="14"/>
        <v>0</v>
      </c>
      <c r="L87" s="24">
        <f t="shared" si="14"/>
        <v>0</v>
      </c>
      <c r="M87" s="24">
        <f t="shared" si="14"/>
        <v>0</v>
      </c>
      <c r="N87" s="24">
        <f t="shared" si="14"/>
        <v>0</v>
      </c>
      <c r="O87" s="24">
        <f t="shared" si="14"/>
        <v>0</v>
      </c>
    </row>
    <row r="88" spans="1:15" ht="22.5" thickBot="1">
      <c r="A88" s="4" t="s">
        <v>206</v>
      </c>
      <c r="B88" s="24">
        <f t="shared" si="2"/>
        <v>0</v>
      </c>
      <c r="C88" s="24">
        <f t="shared" si="2"/>
        <v>40</v>
      </c>
      <c r="D88" s="24">
        <f t="shared" si="2"/>
        <v>0</v>
      </c>
      <c r="E88" s="24">
        <f t="shared" si="2"/>
        <v>0</v>
      </c>
      <c r="F88" s="24">
        <f t="shared" si="3"/>
        <v>0</v>
      </c>
      <c r="G88" s="24">
        <f t="shared" si="3"/>
        <v>0</v>
      </c>
      <c r="H88" s="24">
        <f t="shared" si="4"/>
        <v>0</v>
      </c>
      <c r="I88" s="24">
        <f t="shared" si="4"/>
        <v>0</v>
      </c>
      <c r="J88" s="24">
        <f aca="true" t="shared" si="15" ref="J88:O88">J12*$B51</f>
        <v>0</v>
      </c>
      <c r="K88" s="24">
        <f t="shared" si="15"/>
        <v>0</v>
      </c>
      <c r="L88" s="24">
        <f t="shared" si="15"/>
        <v>0</v>
      </c>
      <c r="M88" s="24">
        <f t="shared" si="15"/>
        <v>0</v>
      </c>
      <c r="N88" s="24">
        <f t="shared" si="15"/>
        <v>0</v>
      </c>
      <c r="O88" s="24">
        <f t="shared" si="15"/>
        <v>0</v>
      </c>
    </row>
    <row r="89" spans="1:15" ht="22.5" thickBot="1">
      <c r="A89" s="9" t="s">
        <v>4</v>
      </c>
      <c r="B89" s="25">
        <f aca="true" t="shared" si="16" ref="B89:H89">SUM(B77:B88)</f>
        <v>900</v>
      </c>
      <c r="C89" s="25">
        <f t="shared" si="16"/>
        <v>1160</v>
      </c>
      <c r="D89" s="25">
        <f t="shared" si="16"/>
        <v>1250</v>
      </c>
      <c r="E89" s="25">
        <f t="shared" si="16"/>
        <v>1350</v>
      </c>
      <c r="F89" s="25">
        <f t="shared" si="16"/>
        <v>1050</v>
      </c>
      <c r="G89" s="25">
        <f t="shared" si="16"/>
        <v>1149.9999999988631</v>
      </c>
      <c r="H89" s="25">
        <f t="shared" si="16"/>
        <v>999.9999999965183</v>
      </c>
      <c r="I89" s="25">
        <f aca="true" t="shared" si="17" ref="I89:O89">SUM(I77:I88)</f>
        <v>0</v>
      </c>
      <c r="J89" s="25">
        <f t="shared" si="17"/>
        <v>0</v>
      </c>
      <c r="K89" s="25">
        <f t="shared" si="17"/>
        <v>0</v>
      </c>
      <c r="L89" s="25">
        <f t="shared" si="17"/>
        <v>0</v>
      </c>
      <c r="M89" s="25">
        <f t="shared" si="17"/>
        <v>0</v>
      </c>
      <c r="N89" s="25">
        <f t="shared" si="17"/>
        <v>0</v>
      </c>
      <c r="O89" s="25">
        <f t="shared" si="17"/>
        <v>0</v>
      </c>
    </row>
    <row r="90" spans="1:15" ht="21.75">
      <c r="A90" s="4" t="s">
        <v>207</v>
      </c>
      <c r="B90" s="24">
        <f aca="true" t="shared" si="18" ref="B90:H90">B13*$B52</f>
        <v>200</v>
      </c>
      <c r="C90" s="24">
        <f t="shared" si="18"/>
        <v>520</v>
      </c>
      <c r="D90" s="24">
        <f t="shared" si="18"/>
        <v>400</v>
      </c>
      <c r="E90" s="24">
        <f t="shared" si="18"/>
        <v>400</v>
      </c>
      <c r="F90" s="24">
        <f t="shared" si="18"/>
        <v>400.0000000006253</v>
      </c>
      <c r="G90" s="24">
        <f t="shared" si="18"/>
        <v>399.99999999989774</v>
      </c>
      <c r="H90" s="24">
        <f t="shared" si="18"/>
        <v>400.0000000010092</v>
      </c>
      <c r="I90" s="24">
        <f aca="true" t="shared" si="19" ref="I90:O90">I13*$B52</f>
        <v>0</v>
      </c>
      <c r="J90" s="24">
        <f t="shared" si="19"/>
        <v>0</v>
      </c>
      <c r="K90" s="24">
        <f t="shared" si="19"/>
        <v>0</v>
      </c>
      <c r="L90" s="24">
        <f t="shared" si="19"/>
        <v>0</v>
      </c>
      <c r="M90" s="24">
        <f t="shared" si="19"/>
        <v>0</v>
      </c>
      <c r="N90" s="24">
        <f t="shared" si="19"/>
        <v>0</v>
      </c>
      <c r="O90" s="24">
        <f t="shared" si="19"/>
        <v>0</v>
      </c>
    </row>
    <row r="91" spans="1:15" ht="21.75">
      <c r="A91" s="4" t="s">
        <v>208</v>
      </c>
      <c r="B91" s="24">
        <f aca="true" t="shared" si="20" ref="B91:E101">B14*$B53</f>
        <v>50</v>
      </c>
      <c r="C91" s="24">
        <f t="shared" si="20"/>
        <v>10</v>
      </c>
      <c r="D91" s="24">
        <f t="shared" si="20"/>
        <v>25</v>
      </c>
      <c r="E91" s="24">
        <f t="shared" si="20"/>
        <v>50</v>
      </c>
      <c r="F91" s="24">
        <f aca="true" t="shared" si="21" ref="F91:G101">F14*$B53</f>
        <v>49.99999999815827</v>
      </c>
      <c r="G91" s="24">
        <f t="shared" si="21"/>
        <v>50</v>
      </c>
      <c r="H91" s="24">
        <f aca="true" t="shared" si="22" ref="H91:I101">H14*$B53</f>
        <v>50</v>
      </c>
      <c r="I91" s="24">
        <f t="shared" si="22"/>
        <v>0</v>
      </c>
      <c r="J91" s="24">
        <f aca="true" t="shared" si="23" ref="J91:O91">J14*$B53</f>
        <v>0</v>
      </c>
      <c r="K91" s="24">
        <f t="shared" si="23"/>
        <v>0</v>
      </c>
      <c r="L91" s="24">
        <f t="shared" si="23"/>
        <v>0</v>
      </c>
      <c r="M91" s="24">
        <f t="shared" si="23"/>
        <v>0</v>
      </c>
      <c r="N91" s="24">
        <f t="shared" si="23"/>
        <v>0</v>
      </c>
      <c r="O91" s="24">
        <f t="shared" si="23"/>
        <v>0</v>
      </c>
    </row>
    <row r="92" spans="1:15" ht="21.75">
      <c r="A92" s="4" t="s">
        <v>209</v>
      </c>
      <c r="B92" s="24">
        <f t="shared" si="20"/>
        <v>150</v>
      </c>
      <c r="C92" s="24">
        <f t="shared" si="20"/>
        <v>30</v>
      </c>
      <c r="D92" s="24">
        <f t="shared" si="20"/>
        <v>75</v>
      </c>
      <c r="E92" s="24">
        <f t="shared" si="20"/>
        <v>0</v>
      </c>
      <c r="F92" s="24">
        <f t="shared" si="21"/>
        <v>0</v>
      </c>
      <c r="G92" s="24">
        <f t="shared" si="21"/>
        <v>0</v>
      </c>
      <c r="H92" s="24">
        <f t="shared" si="22"/>
        <v>0</v>
      </c>
      <c r="I92" s="24">
        <f t="shared" si="22"/>
        <v>0</v>
      </c>
      <c r="J92" s="24">
        <f aca="true" t="shared" si="24" ref="J92:O92">J15*$B54</f>
        <v>0</v>
      </c>
      <c r="K92" s="24">
        <f t="shared" si="24"/>
        <v>0</v>
      </c>
      <c r="L92" s="24">
        <f t="shared" si="24"/>
        <v>0</v>
      </c>
      <c r="M92" s="24">
        <f t="shared" si="24"/>
        <v>0</v>
      </c>
      <c r="N92" s="24">
        <f t="shared" si="24"/>
        <v>0</v>
      </c>
      <c r="O92" s="24">
        <f t="shared" si="24"/>
        <v>0</v>
      </c>
    </row>
    <row r="93" spans="1:15" ht="21.75">
      <c r="A93" s="4" t="s">
        <v>210</v>
      </c>
      <c r="B93" s="24">
        <f t="shared" si="20"/>
        <v>150</v>
      </c>
      <c r="C93" s="24">
        <f t="shared" si="20"/>
        <v>90</v>
      </c>
      <c r="D93" s="24">
        <f t="shared" si="20"/>
        <v>90</v>
      </c>
      <c r="E93" s="24">
        <f t="shared" si="20"/>
        <v>0</v>
      </c>
      <c r="F93" s="24">
        <f t="shared" si="21"/>
        <v>149.99999999986358</v>
      </c>
      <c r="G93" s="24">
        <f t="shared" si="21"/>
        <v>0</v>
      </c>
      <c r="H93" s="24">
        <f t="shared" si="22"/>
        <v>150</v>
      </c>
      <c r="I93" s="24">
        <f t="shared" si="22"/>
        <v>0</v>
      </c>
      <c r="J93" s="24">
        <f aca="true" t="shared" si="25" ref="J93:O93">J16*$B55</f>
        <v>0</v>
      </c>
      <c r="K93" s="24">
        <f t="shared" si="25"/>
        <v>0</v>
      </c>
      <c r="L93" s="24">
        <f t="shared" si="25"/>
        <v>0</v>
      </c>
      <c r="M93" s="24">
        <f t="shared" si="25"/>
        <v>0</v>
      </c>
      <c r="N93" s="24">
        <f t="shared" si="25"/>
        <v>0</v>
      </c>
      <c r="O93" s="24">
        <f t="shared" si="25"/>
        <v>0</v>
      </c>
    </row>
    <row r="94" spans="1:15" ht="21.75">
      <c r="A94" s="4" t="s">
        <v>211</v>
      </c>
      <c r="B94" s="24">
        <f t="shared" si="20"/>
        <v>0</v>
      </c>
      <c r="C94" s="24">
        <f t="shared" si="20"/>
        <v>20</v>
      </c>
      <c r="D94" s="24">
        <f t="shared" si="20"/>
        <v>20</v>
      </c>
      <c r="E94" s="24">
        <f t="shared" si="20"/>
        <v>0</v>
      </c>
      <c r="F94" s="24">
        <f t="shared" si="21"/>
        <v>0</v>
      </c>
      <c r="G94" s="24">
        <f t="shared" si="21"/>
        <v>0</v>
      </c>
      <c r="H94" s="24">
        <f t="shared" si="22"/>
        <v>0</v>
      </c>
      <c r="I94" s="24">
        <f t="shared" si="22"/>
        <v>0</v>
      </c>
      <c r="J94" s="24">
        <f aca="true" t="shared" si="26" ref="J94:O94">J17*$B56</f>
        <v>0</v>
      </c>
      <c r="K94" s="24">
        <f t="shared" si="26"/>
        <v>0</v>
      </c>
      <c r="L94" s="24">
        <f t="shared" si="26"/>
        <v>0</v>
      </c>
      <c r="M94" s="24">
        <f t="shared" si="26"/>
        <v>0</v>
      </c>
      <c r="N94" s="24">
        <f t="shared" si="26"/>
        <v>0</v>
      </c>
      <c r="O94" s="24">
        <f t="shared" si="26"/>
        <v>0</v>
      </c>
    </row>
    <row r="95" spans="1:15" ht="21.75">
      <c r="A95" s="4" t="s">
        <v>212</v>
      </c>
      <c r="B95" s="24">
        <f t="shared" si="20"/>
        <v>0</v>
      </c>
      <c r="C95" s="24">
        <f t="shared" si="20"/>
        <v>40</v>
      </c>
      <c r="D95" s="24">
        <f t="shared" si="20"/>
        <v>40</v>
      </c>
      <c r="E95" s="24">
        <f t="shared" si="20"/>
        <v>200</v>
      </c>
      <c r="F95" s="24">
        <f t="shared" si="21"/>
        <v>0</v>
      </c>
      <c r="G95" s="24">
        <f t="shared" si="21"/>
        <v>199.99999999336072</v>
      </c>
      <c r="H95" s="24">
        <f t="shared" si="22"/>
        <v>0</v>
      </c>
      <c r="I95" s="24">
        <f t="shared" si="22"/>
        <v>0</v>
      </c>
      <c r="J95" s="24">
        <f aca="true" t="shared" si="27" ref="J95:O95">J18*$B57</f>
        <v>0</v>
      </c>
      <c r="K95" s="24">
        <f t="shared" si="27"/>
        <v>0</v>
      </c>
      <c r="L95" s="24">
        <f t="shared" si="27"/>
        <v>0</v>
      </c>
      <c r="M95" s="24">
        <f t="shared" si="27"/>
        <v>0</v>
      </c>
      <c r="N95" s="24">
        <f t="shared" si="27"/>
        <v>0</v>
      </c>
      <c r="O95" s="24">
        <f t="shared" si="27"/>
        <v>0</v>
      </c>
    </row>
    <row r="96" spans="1:15" ht="21.75">
      <c r="A96" s="4" t="s">
        <v>213</v>
      </c>
      <c r="B96" s="24">
        <f t="shared" si="20"/>
        <v>200</v>
      </c>
      <c r="C96" s="24">
        <f t="shared" si="20"/>
        <v>120</v>
      </c>
      <c r="D96" s="24">
        <f t="shared" si="20"/>
        <v>140</v>
      </c>
      <c r="E96" s="24">
        <f t="shared" si="20"/>
        <v>200</v>
      </c>
      <c r="F96" s="24">
        <f t="shared" si="21"/>
        <v>199.99999999877218</v>
      </c>
      <c r="G96" s="24">
        <f t="shared" si="21"/>
        <v>200</v>
      </c>
      <c r="H96" s="24">
        <f t="shared" si="22"/>
        <v>199.9999999988631</v>
      </c>
      <c r="I96" s="24">
        <f t="shared" si="22"/>
        <v>0</v>
      </c>
      <c r="J96" s="24">
        <f aca="true" t="shared" si="28" ref="J96:O96">J19*$B58</f>
        <v>0</v>
      </c>
      <c r="K96" s="24">
        <f t="shared" si="28"/>
        <v>0</v>
      </c>
      <c r="L96" s="24">
        <f t="shared" si="28"/>
        <v>0</v>
      </c>
      <c r="M96" s="24">
        <f t="shared" si="28"/>
        <v>0</v>
      </c>
      <c r="N96" s="24">
        <f t="shared" si="28"/>
        <v>0</v>
      </c>
      <c r="O96" s="24">
        <f t="shared" si="28"/>
        <v>0</v>
      </c>
    </row>
    <row r="97" spans="1:15" ht="21.75">
      <c r="A97" s="4" t="s">
        <v>214</v>
      </c>
      <c r="B97" s="24">
        <f t="shared" si="20"/>
        <v>0</v>
      </c>
      <c r="C97" s="24">
        <f t="shared" si="20"/>
        <v>60</v>
      </c>
      <c r="D97" s="24">
        <f t="shared" si="20"/>
        <v>45</v>
      </c>
      <c r="E97" s="24">
        <f t="shared" si="20"/>
        <v>0</v>
      </c>
      <c r="F97" s="24">
        <f t="shared" si="21"/>
        <v>0</v>
      </c>
      <c r="G97" s="24">
        <f t="shared" si="21"/>
        <v>0</v>
      </c>
      <c r="H97" s="24">
        <f t="shared" si="22"/>
        <v>0</v>
      </c>
      <c r="I97" s="24">
        <f t="shared" si="22"/>
        <v>0</v>
      </c>
      <c r="J97" s="24">
        <f aca="true" t="shared" si="29" ref="J97:O97">J20*$B59</f>
        <v>0</v>
      </c>
      <c r="K97" s="24">
        <f t="shared" si="29"/>
        <v>0</v>
      </c>
      <c r="L97" s="24">
        <f t="shared" si="29"/>
        <v>0</v>
      </c>
      <c r="M97" s="24">
        <f t="shared" si="29"/>
        <v>0</v>
      </c>
      <c r="N97" s="24">
        <f t="shared" si="29"/>
        <v>0</v>
      </c>
      <c r="O97" s="24">
        <f t="shared" si="29"/>
        <v>0</v>
      </c>
    </row>
    <row r="98" spans="1:15" ht="21.75">
      <c r="A98" s="4" t="s">
        <v>215</v>
      </c>
      <c r="B98" s="24">
        <f t="shared" si="20"/>
        <v>0</v>
      </c>
      <c r="C98" s="24">
        <f t="shared" si="20"/>
        <v>80</v>
      </c>
      <c r="D98" s="24">
        <f t="shared" si="20"/>
        <v>60</v>
      </c>
      <c r="E98" s="24">
        <f t="shared" si="20"/>
        <v>0</v>
      </c>
      <c r="F98" s="24">
        <f t="shared" si="21"/>
        <v>0</v>
      </c>
      <c r="G98" s="24">
        <f t="shared" si="21"/>
        <v>0</v>
      </c>
      <c r="H98" s="24">
        <f t="shared" si="22"/>
        <v>0</v>
      </c>
      <c r="I98" s="24">
        <f t="shared" si="22"/>
        <v>0</v>
      </c>
      <c r="J98" s="24">
        <f aca="true" t="shared" si="30" ref="J98:O98">J21*$B60</f>
        <v>0</v>
      </c>
      <c r="K98" s="24">
        <f t="shared" si="30"/>
        <v>0</v>
      </c>
      <c r="L98" s="24">
        <f t="shared" si="30"/>
        <v>0</v>
      </c>
      <c r="M98" s="24">
        <f t="shared" si="30"/>
        <v>0</v>
      </c>
      <c r="N98" s="24">
        <f t="shared" si="30"/>
        <v>0</v>
      </c>
      <c r="O98" s="24">
        <f t="shared" si="30"/>
        <v>0</v>
      </c>
    </row>
    <row r="99" spans="1:15" ht="21.75">
      <c r="A99" s="4" t="s">
        <v>216</v>
      </c>
      <c r="B99" s="24">
        <f t="shared" si="20"/>
        <v>50</v>
      </c>
      <c r="C99" s="24">
        <f t="shared" si="20"/>
        <v>30</v>
      </c>
      <c r="D99" s="24">
        <f t="shared" si="20"/>
        <v>50</v>
      </c>
      <c r="E99" s="24">
        <f t="shared" si="20"/>
        <v>50</v>
      </c>
      <c r="F99" s="24">
        <f t="shared" si="21"/>
        <v>0</v>
      </c>
      <c r="G99" s="24">
        <f t="shared" si="21"/>
        <v>49.99999999836575</v>
      </c>
      <c r="H99" s="24">
        <f t="shared" si="22"/>
        <v>0</v>
      </c>
      <c r="I99" s="24">
        <f t="shared" si="22"/>
        <v>0</v>
      </c>
      <c r="J99" s="24">
        <f aca="true" t="shared" si="31" ref="J99:O99">J22*$B61</f>
        <v>0</v>
      </c>
      <c r="K99" s="24">
        <f t="shared" si="31"/>
        <v>0</v>
      </c>
      <c r="L99" s="24">
        <f t="shared" si="31"/>
        <v>0</v>
      </c>
      <c r="M99" s="24">
        <f t="shared" si="31"/>
        <v>0</v>
      </c>
      <c r="N99" s="24">
        <f t="shared" si="31"/>
        <v>0</v>
      </c>
      <c r="O99" s="24">
        <f t="shared" si="31"/>
        <v>0</v>
      </c>
    </row>
    <row r="100" spans="1:15" ht="21.75">
      <c r="A100" s="4" t="s">
        <v>217</v>
      </c>
      <c r="B100" s="24">
        <f t="shared" si="20"/>
        <v>0</v>
      </c>
      <c r="C100" s="24">
        <f t="shared" si="20"/>
        <v>40</v>
      </c>
      <c r="D100" s="24">
        <f t="shared" si="20"/>
        <v>0</v>
      </c>
      <c r="E100" s="24">
        <f t="shared" si="20"/>
        <v>0</v>
      </c>
      <c r="F100" s="24">
        <f t="shared" si="21"/>
        <v>0</v>
      </c>
      <c r="G100" s="24">
        <f t="shared" si="21"/>
        <v>0</v>
      </c>
      <c r="H100" s="24">
        <f t="shared" si="22"/>
        <v>0</v>
      </c>
      <c r="I100" s="24">
        <f t="shared" si="22"/>
        <v>0</v>
      </c>
      <c r="J100" s="24">
        <f aca="true" t="shared" si="32" ref="J100:O100">J23*$B62</f>
        <v>0</v>
      </c>
      <c r="K100" s="24">
        <f t="shared" si="32"/>
        <v>0</v>
      </c>
      <c r="L100" s="24">
        <f t="shared" si="32"/>
        <v>0</v>
      </c>
      <c r="M100" s="24">
        <f t="shared" si="32"/>
        <v>0</v>
      </c>
      <c r="N100" s="24">
        <f t="shared" si="32"/>
        <v>0</v>
      </c>
      <c r="O100" s="24">
        <f t="shared" si="32"/>
        <v>0</v>
      </c>
    </row>
    <row r="101" spans="1:15" ht="22.5" thickBot="1">
      <c r="A101" s="4" t="s">
        <v>218</v>
      </c>
      <c r="B101" s="24">
        <f t="shared" si="20"/>
        <v>0</v>
      </c>
      <c r="C101" s="24">
        <f t="shared" si="20"/>
        <v>30</v>
      </c>
      <c r="D101" s="24">
        <f t="shared" si="20"/>
        <v>0</v>
      </c>
      <c r="E101" s="24">
        <f t="shared" si="20"/>
        <v>0</v>
      </c>
      <c r="F101" s="24">
        <f t="shared" si="21"/>
        <v>149.99999999509726</v>
      </c>
      <c r="G101" s="24">
        <f t="shared" si="21"/>
        <v>0</v>
      </c>
      <c r="H101" s="24">
        <f t="shared" si="22"/>
        <v>149.99999999502057</v>
      </c>
      <c r="I101" s="24">
        <f t="shared" si="22"/>
        <v>0</v>
      </c>
      <c r="J101" s="24">
        <f aca="true" t="shared" si="33" ref="J101:O101">J24*$B63</f>
        <v>0</v>
      </c>
      <c r="K101" s="24">
        <f t="shared" si="33"/>
        <v>0</v>
      </c>
      <c r="L101" s="24">
        <f t="shared" si="33"/>
        <v>0</v>
      </c>
      <c r="M101" s="24">
        <f t="shared" si="33"/>
        <v>0</v>
      </c>
      <c r="N101" s="24">
        <f t="shared" si="33"/>
        <v>0</v>
      </c>
      <c r="O101" s="24">
        <f t="shared" si="33"/>
        <v>0</v>
      </c>
    </row>
    <row r="102" spans="1:15" ht="22.5" thickBot="1">
      <c r="A102" s="9" t="s">
        <v>4</v>
      </c>
      <c r="B102" s="25">
        <f aca="true" t="shared" si="34" ref="B102:H102">SUM(B90:B101)</f>
        <v>800</v>
      </c>
      <c r="C102" s="25">
        <f t="shared" si="34"/>
        <v>1070</v>
      </c>
      <c r="D102" s="25">
        <f t="shared" si="34"/>
        <v>945</v>
      </c>
      <c r="E102" s="25">
        <f t="shared" si="34"/>
        <v>900</v>
      </c>
      <c r="F102" s="25">
        <f t="shared" si="34"/>
        <v>949.9999999925166</v>
      </c>
      <c r="G102" s="25">
        <f t="shared" si="34"/>
        <v>899.9999999916242</v>
      </c>
      <c r="H102" s="25">
        <f t="shared" si="34"/>
        <v>949.999999994893</v>
      </c>
      <c r="I102" s="25">
        <f aca="true" t="shared" si="35" ref="I102:O102">SUM(I90:I101)</f>
        <v>0</v>
      </c>
      <c r="J102" s="25">
        <f t="shared" si="35"/>
        <v>0</v>
      </c>
      <c r="K102" s="25">
        <f t="shared" si="35"/>
        <v>0</v>
      </c>
      <c r="L102" s="25">
        <f t="shared" si="35"/>
        <v>0</v>
      </c>
      <c r="M102" s="25">
        <f t="shared" si="35"/>
        <v>0</v>
      </c>
      <c r="N102" s="25">
        <f t="shared" si="35"/>
        <v>0</v>
      </c>
      <c r="O102" s="25">
        <f t="shared" si="35"/>
        <v>0</v>
      </c>
    </row>
    <row r="103" spans="1:15" ht="21.75">
      <c r="A103" s="4" t="s">
        <v>219</v>
      </c>
      <c r="B103" s="24">
        <f aca="true" t="shared" si="36" ref="B103:H103">B25*$B64</f>
        <v>0</v>
      </c>
      <c r="C103" s="24">
        <f t="shared" si="36"/>
        <v>70</v>
      </c>
      <c r="D103" s="24">
        <f t="shared" si="36"/>
        <v>140</v>
      </c>
      <c r="E103" s="24">
        <f t="shared" si="36"/>
        <v>0</v>
      </c>
      <c r="F103" s="24">
        <f t="shared" si="36"/>
        <v>0</v>
      </c>
      <c r="G103" s="24">
        <f t="shared" si="36"/>
        <v>0</v>
      </c>
      <c r="H103" s="24">
        <f t="shared" si="36"/>
        <v>0</v>
      </c>
      <c r="I103" s="24">
        <f aca="true" t="shared" si="37" ref="I103:O103">I25*$B64</f>
        <v>0</v>
      </c>
      <c r="J103" s="24">
        <f t="shared" si="37"/>
        <v>0</v>
      </c>
      <c r="K103" s="24">
        <f t="shared" si="37"/>
        <v>0</v>
      </c>
      <c r="L103" s="24">
        <f t="shared" si="37"/>
        <v>0</v>
      </c>
      <c r="M103" s="24">
        <f t="shared" si="37"/>
        <v>0</v>
      </c>
      <c r="N103" s="24">
        <f t="shared" si="37"/>
        <v>0</v>
      </c>
      <c r="O103" s="24">
        <f t="shared" si="37"/>
        <v>0</v>
      </c>
    </row>
    <row r="104" spans="1:15" ht="21.75">
      <c r="A104" s="4" t="s">
        <v>220</v>
      </c>
      <c r="B104" s="24">
        <f aca="true" t="shared" si="38" ref="B104:E114">B26*$B65</f>
        <v>0</v>
      </c>
      <c r="C104" s="24">
        <f t="shared" si="38"/>
        <v>80</v>
      </c>
      <c r="D104" s="24">
        <f t="shared" si="38"/>
        <v>80</v>
      </c>
      <c r="E104" s="24">
        <f t="shared" si="38"/>
        <v>400</v>
      </c>
      <c r="F104" s="24">
        <f aca="true" t="shared" si="39" ref="F104:G114">F26*$B65</f>
        <v>0</v>
      </c>
      <c r="G104" s="24">
        <f t="shared" si="39"/>
        <v>0</v>
      </c>
      <c r="H104" s="24">
        <f aca="true" t="shared" si="40" ref="H104:I114">H26*$B65</f>
        <v>0</v>
      </c>
      <c r="I104" s="24">
        <f t="shared" si="40"/>
        <v>0</v>
      </c>
      <c r="J104" s="24">
        <f aca="true" t="shared" si="41" ref="J104:O104">J26*$B65</f>
        <v>0</v>
      </c>
      <c r="K104" s="24">
        <f t="shared" si="41"/>
        <v>0</v>
      </c>
      <c r="L104" s="24">
        <f t="shared" si="41"/>
        <v>0</v>
      </c>
      <c r="M104" s="24">
        <f t="shared" si="41"/>
        <v>0</v>
      </c>
      <c r="N104" s="24">
        <f t="shared" si="41"/>
        <v>0</v>
      </c>
      <c r="O104" s="24">
        <f t="shared" si="41"/>
        <v>0</v>
      </c>
    </row>
    <row r="105" spans="1:15" ht="21.75">
      <c r="A105" s="4" t="s">
        <v>221</v>
      </c>
      <c r="B105" s="24">
        <f t="shared" si="38"/>
        <v>200</v>
      </c>
      <c r="C105" s="24">
        <f t="shared" si="38"/>
        <v>140</v>
      </c>
      <c r="D105" s="24">
        <f t="shared" si="38"/>
        <v>120</v>
      </c>
      <c r="E105" s="24">
        <f t="shared" si="38"/>
        <v>0</v>
      </c>
      <c r="F105" s="24">
        <f t="shared" si="39"/>
        <v>199.99999999361648</v>
      </c>
      <c r="G105" s="24">
        <f t="shared" si="39"/>
        <v>200</v>
      </c>
      <c r="H105" s="24">
        <f t="shared" si="40"/>
        <v>200</v>
      </c>
      <c r="I105" s="24">
        <f t="shared" si="40"/>
        <v>0</v>
      </c>
      <c r="J105" s="24">
        <f aca="true" t="shared" si="42" ref="J105:O105">J27*$B66</f>
        <v>0</v>
      </c>
      <c r="K105" s="24">
        <f t="shared" si="42"/>
        <v>0</v>
      </c>
      <c r="L105" s="24">
        <f t="shared" si="42"/>
        <v>0</v>
      </c>
      <c r="M105" s="24">
        <f t="shared" si="42"/>
        <v>0</v>
      </c>
      <c r="N105" s="24">
        <f t="shared" si="42"/>
        <v>0</v>
      </c>
      <c r="O105" s="24">
        <f t="shared" si="42"/>
        <v>0</v>
      </c>
    </row>
    <row r="106" spans="1:15" ht="21.75">
      <c r="A106" s="4" t="s">
        <v>222</v>
      </c>
      <c r="B106" s="24">
        <f t="shared" si="38"/>
        <v>0</v>
      </c>
      <c r="C106" s="24">
        <f t="shared" si="38"/>
        <v>90</v>
      </c>
      <c r="D106" s="24">
        <f t="shared" si="38"/>
        <v>120</v>
      </c>
      <c r="E106" s="24">
        <f t="shared" si="38"/>
        <v>0</v>
      </c>
      <c r="F106" s="24">
        <f t="shared" si="39"/>
        <v>0</v>
      </c>
      <c r="G106" s="24">
        <f t="shared" si="39"/>
        <v>0</v>
      </c>
      <c r="H106" s="24">
        <f t="shared" si="40"/>
        <v>0</v>
      </c>
      <c r="I106" s="24">
        <f t="shared" si="40"/>
        <v>0</v>
      </c>
      <c r="J106" s="24">
        <f aca="true" t="shared" si="43" ref="J106:O106">J28*$B67</f>
        <v>0</v>
      </c>
      <c r="K106" s="24">
        <f t="shared" si="43"/>
        <v>0</v>
      </c>
      <c r="L106" s="24">
        <f t="shared" si="43"/>
        <v>0</v>
      </c>
      <c r="M106" s="24">
        <f t="shared" si="43"/>
        <v>0</v>
      </c>
      <c r="N106" s="24">
        <f t="shared" si="43"/>
        <v>0</v>
      </c>
      <c r="O106" s="24">
        <f t="shared" si="43"/>
        <v>0</v>
      </c>
    </row>
    <row r="107" spans="1:15" ht="21.75">
      <c r="A107" s="4" t="s">
        <v>223</v>
      </c>
      <c r="B107" s="24">
        <f t="shared" si="38"/>
        <v>0</v>
      </c>
      <c r="C107" s="24">
        <f t="shared" si="38"/>
        <v>60</v>
      </c>
      <c r="D107" s="24">
        <f t="shared" si="38"/>
        <v>80</v>
      </c>
      <c r="E107" s="24">
        <f t="shared" si="38"/>
        <v>0</v>
      </c>
      <c r="F107" s="24">
        <f t="shared" si="39"/>
        <v>399.9999999867214</v>
      </c>
      <c r="G107" s="24">
        <f t="shared" si="39"/>
        <v>400</v>
      </c>
      <c r="H107" s="24">
        <f t="shared" si="40"/>
        <v>400</v>
      </c>
      <c r="I107" s="24">
        <f t="shared" si="40"/>
        <v>0</v>
      </c>
      <c r="J107" s="24">
        <f aca="true" t="shared" si="44" ref="J107:O107">J29*$B68</f>
        <v>0</v>
      </c>
      <c r="K107" s="24">
        <f t="shared" si="44"/>
        <v>0</v>
      </c>
      <c r="L107" s="24">
        <f t="shared" si="44"/>
        <v>0</v>
      </c>
      <c r="M107" s="24">
        <f t="shared" si="44"/>
        <v>0</v>
      </c>
      <c r="N107" s="24">
        <f t="shared" si="44"/>
        <v>0</v>
      </c>
      <c r="O107" s="24">
        <f t="shared" si="44"/>
        <v>0</v>
      </c>
    </row>
    <row r="108" spans="1:15" ht="21.75">
      <c r="A108" s="4" t="s">
        <v>224</v>
      </c>
      <c r="B108" s="24">
        <f t="shared" si="38"/>
        <v>400</v>
      </c>
      <c r="C108" s="24">
        <f t="shared" si="38"/>
        <v>280</v>
      </c>
      <c r="D108" s="24">
        <f t="shared" si="38"/>
        <v>240</v>
      </c>
      <c r="E108" s="24">
        <f t="shared" si="38"/>
        <v>400</v>
      </c>
      <c r="F108" s="24">
        <f t="shared" si="39"/>
        <v>0</v>
      </c>
      <c r="G108" s="24">
        <f t="shared" si="39"/>
        <v>0</v>
      </c>
      <c r="H108" s="24">
        <f t="shared" si="40"/>
        <v>0</v>
      </c>
      <c r="I108" s="24">
        <f t="shared" si="40"/>
        <v>0</v>
      </c>
      <c r="J108" s="24">
        <f aca="true" t="shared" si="45" ref="J108:O108">J30*$B69</f>
        <v>0</v>
      </c>
      <c r="K108" s="24">
        <f t="shared" si="45"/>
        <v>0</v>
      </c>
      <c r="L108" s="24">
        <f t="shared" si="45"/>
        <v>0</v>
      </c>
      <c r="M108" s="24">
        <f t="shared" si="45"/>
        <v>0</v>
      </c>
      <c r="N108" s="24">
        <f t="shared" si="45"/>
        <v>0</v>
      </c>
      <c r="O108" s="24">
        <f t="shared" si="45"/>
        <v>0</v>
      </c>
    </row>
    <row r="109" spans="1:15" ht="21.75">
      <c r="A109" s="4" t="s">
        <v>225</v>
      </c>
      <c r="B109" s="24">
        <f t="shared" si="38"/>
        <v>0</v>
      </c>
      <c r="C109" s="24">
        <f t="shared" si="38"/>
        <v>80</v>
      </c>
      <c r="D109" s="24">
        <f t="shared" si="38"/>
        <v>40</v>
      </c>
      <c r="E109" s="24">
        <f t="shared" si="38"/>
        <v>0</v>
      </c>
      <c r="F109" s="24">
        <f t="shared" si="39"/>
        <v>0</v>
      </c>
      <c r="G109" s="24">
        <f t="shared" si="39"/>
        <v>0</v>
      </c>
      <c r="H109" s="24">
        <f t="shared" si="40"/>
        <v>0</v>
      </c>
      <c r="I109" s="24">
        <f t="shared" si="40"/>
        <v>0</v>
      </c>
      <c r="J109" s="24">
        <f aca="true" t="shared" si="46" ref="J109:O109">J31*$B70</f>
        <v>0</v>
      </c>
      <c r="K109" s="24">
        <f t="shared" si="46"/>
        <v>0</v>
      </c>
      <c r="L109" s="24">
        <f t="shared" si="46"/>
        <v>0</v>
      </c>
      <c r="M109" s="24">
        <f t="shared" si="46"/>
        <v>0</v>
      </c>
      <c r="N109" s="24">
        <f t="shared" si="46"/>
        <v>0</v>
      </c>
      <c r="O109" s="24">
        <f t="shared" si="46"/>
        <v>0</v>
      </c>
    </row>
    <row r="110" spans="1:15" ht="21.75">
      <c r="A110" s="4" t="s">
        <v>226</v>
      </c>
      <c r="B110" s="24">
        <f t="shared" si="38"/>
        <v>0</v>
      </c>
      <c r="C110" s="24">
        <f t="shared" si="38"/>
        <v>90</v>
      </c>
      <c r="D110" s="24">
        <f t="shared" si="38"/>
        <v>75</v>
      </c>
      <c r="E110" s="24">
        <f t="shared" si="38"/>
        <v>0</v>
      </c>
      <c r="F110" s="24">
        <f t="shared" si="39"/>
        <v>0</v>
      </c>
      <c r="G110" s="24">
        <f t="shared" si="39"/>
        <v>0</v>
      </c>
      <c r="H110" s="24">
        <f t="shared" si="40"/>
        <v>0</v>
      </c>
      <c r="I110" s="24">
        <f t="shared" si="40"/>
        <v>0</v>
      </c>
      <c r="J110" s="24">
        <f aca="true" t="shared" si="47" ref="J110:O110">J32*$B71</f>
        <v>0</v>
      </c>
      <c r="K110" s="24">
        <f t="shared" si="47"/>
        <v>0</v>
      </c>
      <c r="L110" s="24">
        <f t="shared" si="47"/>
        <v>0</v>
      </c>
      <c r="M110" s="24">
        <f t="shared" si="47"/>
        <v>0</v>
      </c>
      <c r="N110" s="24">
        <f t="shared" si="47"/>
        <v>0</v>
      </c>
      <c r="O110" s="24">
        <f t="shared" si="47"/>
        <v>0</v>
      </c>
    </row>
    <row r="111" spans="1:15" ht="21.75">
      <c r="A111" s="4" t="s">
        <v>227</v>
      </c>
      <c r="B111" s="24">
        <f t="shared" si="38"/>
        <v>500</v>
      </c>
      <c r="C111" s="24">
        <f t="shared" si="38"/>
        <v>300</v>
      </c>
      <c r="D111" s="24">
        <f t="shared" si="38"/>
        <v>350</v>
      </c>
      <c r="E111" s="24">
        <f t="shared" si="38"/>
        <v>500</v>
      </c>
      <c r="F111" s="24">
        <f t="shared" si="39"/>
        <v>499.9999999831743</v>
      </c>
      <c r="G111" s="24">
        <f t="shared" si="39"/>
        <v>500</v>
      </c>
      <c r="H111" s="24">
        <f t="shared" si="40"/>
        <v>500</v>
      </c>
      <c r="I111" s="24">
        <f t="shared" si="40"/>
        <v>0</v>
      </c>
      <c r="J111" s="24">
        <f aca="true" t="shared" si="48" ref="J111:O111">J33*$B72</f>
        <v>0</v>
      </c>
      <c r="K111" s="24">
        <f t="shared" si="48"/>
        <v>0</v>
      </c>
      <c r="L111" s="24">
        <f t="shared" si="48"/>
        <v>0</v>
      </c>
      <c r="M111" s="24">
        <f t="shared" si="48"/>
        <v>0</v>
      </c>
      <c r="N111" s="24">
        <f t="shared" si="48"/>
        <v>0</v>
      </c>
      <c r="O111" s="24">
        <f t="shared" si="48"/>
        <v>0</v>
      </c>
    </row>
    <row r="112" spans="1:15" ht="21.75">
      <c r="A112" s="4" t="s">
        <v>228</v>
      </c>
      <c r="B112" s="24">
        <f t="shared" si="38"/>
        <v>250</v>
      </c>
      <c r="C112" s="24">
        <f t="shared" si="38"/>
        <v>75</v>
      </c>
      <c r="D112" s="24">
        <f t="shared" si="38"/>
        <v>25</v>
      </c>
      <c r="E112" s="24">
        <f t="shared" si="38"/>
        <v>250</v>
      </c>
      <c r="F112" s="24">
        <f t="shared" si="39"/>
        <v>249.99999999165823</v>
      </c>
      <c r="G112" s="24">
        <f t="shared" si="39"/>
        <v>250</v>
      </c>
      <c r="H112" s="24">
        <f t="shared" si="40"/>
        <v>250</v>
      </c>
      <c r="I112" s="24">
        <f t="shared" si="40"/>
        <v>0</v>
      </c>
      <c r="J112" s="24">
        <f aca="true" t="shared" si="49" ref="J112:O112">J34*$B73</f>
        <v>0</v>
      </c>
      <c r="K112" s="24">
        <f t="shared" si="49"/>
        <v>0</v>
      </c>
      <c r="L112" s="24">
        <f t="shared" si="49"/>
        <v>0</v>
      </c>
      <c r="M112" s="24">
        <f t="shared" si="49"/>
        <v>0</v>
      </c>
      <c r="N112" s="24">
        <f t="shared" si="49"/>
        <v>0</v>
      </c>
      <c r="O112" s="24">
        <f t="shared" si="49"/>
        <v>0</v>
      </c>
    </row>
    <row r="113" spans="1:15" ht="21.75">
      <c r="A113" s="4" t="s">
        <v>229</v>
      </c>
      <c r="B113" s="24">
        <f t="shared" si="38"/>
        <v>300</v>
      </c>
      <c r="C113" s="24">
        <f t="shared" si="38"/>
        <v>105</v>
      </c>
      <c r="D113" s="24">
        <f t="shared" si="38"/>
        <v>105</v>
      </c>
      <c r="E113" s="24">
        <f t="shared" si="38"/>
        <v>0</v>
      </c>
      <c r="F113" s="24">
        <f t="shared" si="39"/>
        <v>0</v>
      </c>
      <c r="G113" s="24">
        <f t="shared" si="39"/>
        <v>0</v>
      </c>
      <c r="H113" s="24">
        <f t="shared" si="40"/>
        <v>0</v>
      </c>
      <c r="I113" s="24">
        <f t="shared" si="40"/>
        <v>0</v>
      </c>
      <c r="J113" s="24">
        <f aca="true" t="shared" si="50" ref="J113:O113">J35*$B74</f>
        <v>0</v>
      </c>
      <c r="K113" s="24">
        <f t="shared" si="50"/>
        <v>0</v>
      </c>
      <c r="L113" s="24">
        <f t="shared" si="50"/>
        <v>0</v>
      </c>
      <c r="M113" s="24">
        <f t="shared" si="50"/>
        <v>0</v>
      </c>
      <c r="N113" s="24">
        <f t="shared" si="50"/>
        <v>0</v>
      </c>
      <c r="O113" s="24">
        <f t="shared" si="50"/>
        <v>0</v>
      </c>
    </row>
    <row r="114" spans="1:15" ht="22.5" thickBot="1">
      <c r="A114" s="4" t="s">
        <v>230</v>
      </c>
      <c r="B114" s="24">
        <f t="shared" si="38"/>
        <v>0</v>
      </c>
      <c r="C114" s="24">
        <f t="shared" si="38"/>
        <v>600</v>
      </c>
      <c r="D114" s="24">
        <f t="shared" si="38"/>
        <v>660</v>
      </c>
      <c r="E114" s="24">
        <f t="shared" si="38"/>
        <v>600</v>
      </c>
      <c r="F114" s="24">
        <f t="shared" si="39"/>
        <v>599.9999999993521</v>
      </c>
      <c r="G114" s="24">
        <f t="shared" si="39"/>
        <v>600</v>
      </c>
      <c r="H114" s="24">
        <f t="shared" si="40"/>
        <v>600</v>
      </c>
      <c r="I114" s="24">
        <f t="shared" si="40"/>
        <v>0</v>
      </c>
      <c r="J114" s="24">
        <f aca="true" t="shared" si="51" ref="J114:O114">J36*$B75</f>
        <v>0</v>
      </c>
      <c r="K114" s="24">
        <f t="shared" si="51"/>
        <v>0</v>
      </c>
      <c r="L114" s="24">
        <f t="shared" si="51"/>
        <v>0</v>
      </c>
      <c r="M114" s="24">
        <f t="shared" si="51"/>
        <v>0</v>
      </c>
      <c r="N114" s="24">
        <f t="shared" si="51"/>
        <v>0</v>
      </c>
      <c r="O114" s="24">
        <f t="shared" si="51"/>
        <v>0</v>
      </c>
    </row>
    <row r="115" spans="1:15" ht="22.5" thickBot="1">
      <c r="A115" s="9" t="s">
        <v>4</v>
      </c>
      <c r="B115" s="25">
        <f aca="true" t="shared" si="52" ref="B115:H115">SUM(B103:B114)</f>
        <v>1650</v>
      </c>
      <c r="C115" s="25">
        <f t="shared" si="52"/>
        <v>1970</v>
      </c>
      <c r="D115" s="25">
        <f t="shared" si="52"/>
        <v>2035</v>
      </c>
      <c r="E115" s="25">
        <f t="shared" si="52"/>
        <v>2150</v>
      </c>
      <c r="F115" s="25">
        <f t="shared" si="52"/>
        <v>1949.9999999545225</v>
      </c>
      <c r="G115" s="25">
        <f t="shared" si="52"/>
        <v>1950</v>
      </c>
      <c r="H115" s="25">
        <f t="shared" si="52"/>
        <v>1950</v>
      </c>
      <c r="I115" s="25">
        <f aca="true" t="shared" si="53" ref="I115:O115">SUM(I103:I114)</f>
        <v>0</v>
      </c>
      <c r="J115" s="25">
        <f t="shared" si="53"/>
        <v>0</v>
      </c>
      <c r="K115" s="25">
        <f t="shared" si="53"/>
        <v>0</v>
      </c>
      <c r="L115" s="25">
        <f t="shared" si="53"/>
        <v>0</v>
      </c>
      <c r="M115" s="25">
        <f t="shared" si="53"/>
        <v>0</v>
      </c>
      <c r="N115" s="25">
        <f t="shared" si="53"/>
        <v>0</v>
      </c>
      <c r="O115" s="25">
        <f t="shared" si="5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GridLines="0" workbookViewId="0" topLeftCell="A1">
      <selection activeCell="A5" sqref="A5"/>
    </sheetView>
  </sheetViews>
  <sheetFormatPr defaultColWidth="9.140625" defaultRowHeight="21.75"/>
  <sheetData>
    <row r="1" ht="21.75">
      <c r="A1" t="s">
        <v>191</v>
      </c>
    </row>
    <row r="2" ht="21.75">
      <c r="A2" t="s">
        <v>192</v>
      </c>
    </row>
    <row r="3" ht="21.75">
      <c r="A3" t="s">
        <v>193</v>
      </c>
    </row>
    <row r="4" ht="21.75">
      <c r="A4" t="s">
        <v>194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7"/>
  <sheetViews>
    <sheetView showGridLines="0" workbookViewId="0" topLeftCell="A1">
      <selection activeCell="D28" sqref="D28"/>
    </sheetView>
  </sheetViews>
  <sheetFormatPr defaultColWidth="9.140625" defaultRowHeight="21.75"/>
  <cols>
    <col min="1" max="1" width="12.57421875" style="1" bestFit="1" customWidth="1"/>
    <col min="2" max="2" width="9.140625" style="1" customWidth="1"/>
    <col min="3" max="3" width="14.7109375" style="1" bestFit="1" customWidth="1"/>
    <col min="4" max="16384" width="9.140625" style="1" customWidth="1"/>
  </cols>
  <sheetData>
    <row r="1" ht="21.75">
      <c r="E1" s="1" t="s">
        <v>3</v>
      </c>
    </row>
    <row r="2" spans="1:11" ht="21.75">
      <c r="A2" s="2" t="s">
        <v>0</v>
      </c>
      <c r="C2" s="4">
        <v>2</v>
      </c>
      <c r="D2" s="4" t="s">
        <v>195</v>
      </c>
      <c r="E2" s="5">
        <f>E16</f>
        <v>50</v>
      </c>
      <c r="F2" s="15"/>
      <c r="G2" s="15"/>
      <c r="H2" s="15"/>
      <c r="I2" s="15"/>
      <c r="J2" s="15"/>
      <c r="K2" s="15"/>
    </row>
    <row r="3" spans="1:11" ht="21.75">
      <c r="A3" s="15"/>
      <c r="B3" s="15"/>
      <c r="C3" s="4">
        <v>5</v>
      </c>
      <c r="D3" s="4" t="s">
        <v>196</v>
      </c>
      <c r="E3" s="5">
        <f aca="true" t="shared" si="0" ref="E3:E13">E17</f>
        <v>0</v>
      </c>
      <c r="F3" s="15"/>
      <c r="G3" s="15"/>
      <c r="H3" s="15"/>
      <c r="I3" s="15"/>
      <c r="J3" s="15"/>
      <c r="K3" s="15"/>
    </row>
    <row r="4" spans="1:11" ht="21.75">
      <c r="A4" s="15"/>
      <c r="B4" s="15"/>
      <c r="C4" s="4">
        <v>4</v>
      </c>
      <c r="D4" s="4" t="s">
        <v>197</v>
      </c>
      <c r="E4" s="5">
        <f t="shared" si="0"/>
        <v>0</v>
      </c>
      <c r="F4" s="15"/>
      <c r="G4" s="15"/>
      <c r="H4" s="15"/>
      <c r="I4" s="15"/>
      <c r="J4" s="15"/>
      <c r="K4" s="15"/>
    </row>
    <row r="5" spans="1:11" ht="21.75">
      <c r="A5" s="15"/>
      <c r="B5" s="15"/>
      <c r="C5" s="4">
        <v>3</v>
      </c>
      <c r="D5" s="4" t="s">
        <v>198</v>
      </c>
      <c r="E5" s="5">
        <f t="shared" si="0"/>
        <v>0</v>
      </c>
      <c r="F5" s="15"/>
      <c r="G5" s="15"/>
      <c r="H5" s="15"/>
      <c r="I5" s="15"/>
      <c r="J5" s="15"/>
      <c r="K5" s="15"/>
    </row>
    <row r="6" spans="1:11" ht="21.75">
      <c r="A6" s="15"/>
      <c r="B6" s="15"/>
      <c r="C6" s="4">
        <v>4</v>
      </c>
      <c r="D6" s="4" t="s">
        <v>199</v>
      </c>
      <c r="E6" s="5">
        <f t="shared" si="0"/>
        <v>50</v>
      </c>
      <c r="F6" s="15"/>
      <c r="G6" s="15"/>
      <c r="H6" s="15"/>
      <c r="I6" s="15"/>
      <c r="J6" s="15"/>
      <c r="K6" s="15"/>
    </row>
    <row r="7" spans="1:11" ht="21.75">
      <c r="A7" s="15"/>
      <c r="B7" s="15"/>
      <c r="C7" s="4">
        <v>2</v>
      </c>
      <c r="D7" s="4" t="s">
        <v>200</v>
      </c>
      <c r="E7" s="5">
        <f t="shared" si="0"/>
        <v>49.99999999836575</v>
      </c>
      <c r="F7" s="15"/>
      <c r="G7" s="15"/>
      <c r="H7" s="15"/>
      <c r="I7" s="15"/>
      <c r="J7" s="15"/>
      <c r="K7" s="15"/>
    </row>
    <row r="8" spans="1:11" ht="21.75">
      <c r="A8" s="15"/>
      <c r="B8" s="15"/>
      <c r="C8" s="4">
        <v>4</v>
      </c>
      <c r="D8" s="4" t="s">
        <v>201</v>
      </c>
      <c r="E8" s="5">
        <f t="shared" si="0"/>
        <v>50</v>
      </c>
      <c r="F8" s="15"/>
      <c r="G8" s="15"/>
      <c r="H8" s="15"/>
      <c r="I8" s="15"/>
      <c r="J8" s="15"/>
      <c r="K8" s="15"/>
    </row>
    <row r="9" spans="1:5" ht="21.75">
      <c r="A9" s="15"/>
      <c r="B9" s="15"/>
      <c r="C9" s="4">
        <v>3</v>
      </c>
      <c r="D9" s="4" t="s">
        <v>202</v>
      </c>
      <c r="E9" s="5">
        <f t="shared" si="0"/>
        <v>99.99999999992895</v>
      </c>
    </row>
    <row r="10" spans="1:5" ht="21.75">
      <c r="A10" s="15"/>
      <c r="B10" s="15"/>
      <c r="C10" s="4">
        <v>4</v>
      </c>
      <c r="D10" s="4" t="s">
        <v>203</v>
      </c>
      <c r="E10" s="5">
        <f t="shared" si="0"/>
        <v>0</v>
      </c>
    </row>
    <row r="11" spans="1:5" ht="21.75">
      <c r="A11" s="15"/>
      <c r="B11" s="15"/>
      <c r="C11" s="4">
        <v>5</v>
      </c>
      <c r="D11" s="4" t="s">
        <v>204</v>
      </c>
      <c r="E11" s="5">
        <f t="shared" si="0"/>
        <v>0</v>
      </c>
    </row>
    <row r="12" spans="1:7" ht="21.75">
      <c r="A12" s="15"/>
      <c r="B12" s="15"/>
      <c r="C12" s="4">
        <v>2</v>
      </c>
      <c r="D12" s="4" t="s">
        <v>205</v>
      </c>
      <c r="E12" s="5">
        <f t="shared" si="0"/>
        <v>50</v>
      </c>
      <c r="G12" s="1" t="s">
        <v>4</v>
      </c>
    </row>
    <row r="13" spans="1:7" ht="21.75">
      <c r="A13" s="15"/>
      <c r="B13" s="15"/>
      <c r="C13" s="4">
        <v>4</v>
      </c>
      <c r="D13" s="4" t="s">
        <v>206</v>
      </c>
      <c r="E13" s="5">
        <f t="shared" si="0"/>
        <v>0</v>
      </c>
      <c r="G13" s="16">
        <f>SUMPRODUCT(C2:C13,E2:E13)</f>
        <v>999.9999999965183</v>
      </c>
    </row>
    <row r="15" spans="1:7" ht="21.75">
      <c r="A15" s="4" t="s">
        <v>128</v>
      </c>
      <c r="C15" s="4" t="s">
        <v>129</v>
      </c>
      <c r="D15" s="4"/>
      <c r="E15" s="4" t="s">
        <v>130</v>
      </c>
      <c r="F15" s="4" t="s">
        <v>43</v>
      </c>
      <c r="G15" s="4" t="s">
        <v>44</v>
      </c>
    </row>
    <row r="16" spans="1:7" ht="21.75">
      <c r="A16" s="19">
        <v>0</v>
      </c>
      <c r="C16" s="4">
        <f aca="true" t="shared" si="1" ref="C16:C27">C2-A16</f>
        <v>2</v>
      </c>
      <c r="D16" s="4" t="s">
        <v>195</v>
      </c>
      <c r="E16" s="5">
        <v>50</v>
      </c>
      <c r="F16" s="4">
        <f>SUM(E16,E19,E22,E25)</f>
        <v>100</v>
      </c>
      <c r="G16" s="4">
        <v>100</v>
      </c>
    </row>
    <row r="17" spans="1:7" ht="21.75">
      <c r="A17" s="19">
        <v>0</v>
      </c>
      <c r="C17" s="4">
        <f t="shared" si="1"/>
        <v>5</v>
      </c>
      <c r="D17" s="4" t="s">
        <v>196</v>
      </c>
      <c r="E17" s="5">
        <v>0</v>
      </c>
      <c r="F17" s="4">
        <f>SUM(E17,E20,E23,E26)</f>
        <v>199.99999999992895</v>
      </c>
      <c r="G17" s="4">
        <v>200</v>
      </c>
    </row>
    <row r="18" spans="1:7" ht="21.75">
      <c r="A18" s="19">
        <v>-3.000000000413268</v>
      </c>
      <c r="C18" s="4">
        <f t="shared" si="1"/>
        <v>7.000000000413268</v>
      </c>
      <c r="D18" s="4" t="s">
        <v>197</v>
      </c>
      <c r="E18" s="5">
        <v>0</v>
      </c>
      <c r="F18" s="4">
        <f>SUM(E18,E21,E24,E27)</f>
        <v>49.99999999836575</v>
      </c>
      <c r="G18" s="4">
        <v>50</v>
      </c>
    </row>
    <row r="19" spans="1:7" ht="21.75">
      <c r="A19" s="19">
        <v>0</v>
      </c>
      <c r="C19" s="4">
        <f t="shared" si="1"/>
        <v>3</v>
      </c>
      <c r="D19" s="4" t="s">
        <v>198</v>
      </c>
      <c r="E19" s="5">
        <v>0</v>
      </c>
      <c r="F19" s="4">
        <f>SUM(E16:E18)</f>
        <v>50</v>
      </c>
      <c r="G19" s="4">
        <v>50</v>
      </c>
    </row>
    <row r="20" spans="1:7" ht="21.75">
      <c r="A20" s="19">
        <v>0</v>
      </c>
      <c r="C20" s="4">
        <f t="shared" si="1"/>
        <v>4</v>
      </c>
      <c r="D20" s="4" t="s">
        <v>199</v>
      </c>
      <c r="E20" s="5">
        <v>50</v>
      </c>
      <c r="F20" s="4">
        <f>SUM(E19:E21)</f>
        <v>99.99999999836575</v>
      </c>
      <c r="G20" s="4">
        <v>100</v>
      </c>
    </row>
    <row r="21" spans="1:7" ht="21.75">
      <c r="A21" s="19">
        <v>-0.9999999999705078</v>
      </c>
      <c r="C21" s="4">
        <f t="shared" si="1"/>
        <v>2.999999999970508</v>
      </c>
      <c r="D21" s="4" t="s">
        <v>200</v>
      </c>
      <c r="E21" s="5">
        <v>49.99999999836575</v>
      </c>
      <c r="F21" s="4">
        <f>SUM(E22:E24)</f>
        <v>149.99999999992895</v>
      </c>
      <c r="G21" s="4">
        <v>150</v>
      </c>
    </row>
    <row r="22" spans="1:7" ht="21.75">
      <c r="A22" s="19">
        <v>0</v>
      </c>
      <c r="C22" s="4">
        <f t="shared" si="1"/>
        <v>4</v>
      </c>
      <c r="D22" s="4" t="s">
        <v>201</v>
      </c>
      <c r="E22" s="5">
        <v>50</v>
      </c>
      <c r="F22" s="4">
        <f>SUM(E25:E27)</f>
        <v>50</v>
      </c>
      <c r="G22" s="4">
        <v>50</v>
      </c>
    </row>
    <row r="23" spans="1:5" ht="21.75">
      <c r="A23" s="19">
        <v>-2.0000000000163554</v>
      </c>
      <c r="C23" s="4">
        <f t="shared" si="1"/>
        <v>5.000000000016355</v>
      </c>
      <c r="D23" s="4" t="s">
        <v>202</v>
      </c>
      <c r="E23" s="5">
        <v>99.99999999992895</v>
      </c>
    </row>
    <row r="24" spans="1:7" ht="21.75">
      <c r="A24" s="19">
        <v>0</v>
      </c>
      <c r="C24" s="4">
        <f t="shared" si="1"/>
        <v>4</v>
      </c>
      <c r="D24" s="4" t="s">
        <v>203</v>
      </c>
      <c r="E24" s="5">
        <v>0</v>
      </c>
      <c r="G24" s="15" t="s">
        <v>131</v>
      </c>
    </row>
    <row r="25" spans="1:7" ht="21.75">
      <c r="A25" s="19">
        <v>0</v>
      </c>
      <c r="C25" s="4">
        <f t="shared" si="1"/>
        <v>5</v>
      </c>
      <c r="D25" s="4" t="s">
        <v>204</v>
      </c>
      <c r="E25" s="5">
        <v>0</v>
      </c>
      <c r="G25" s="5">
        <f>SUMPRODUCT(E16:E27,C16:C27)</f>
        <v>1349.9999999795646</v>
      </c>
    </row>
    <row r="26" spans="1:5" ht="21.75">
      <c r="A26" s="19">
        <v>-1.999999999693235</v>
      </c>
      <c r="C26" s="4">
        <f t="shared" si="1"/>
        <v>3.9999999996932347</v>
      </c>
      <c r="D26" s="4" t="s">
        <v>205</v>
      </c>
      <c r="E26" s="5">
        <v>50</v>
      </c>
    </row>
    <row r="27" spans="1:5" ht="21.75">
      <c r="A27" s="19">
        <v>0</v>
      </c>
      <c r="C27" s="4">
        <f t="shared" si="1"/>
        <v>4</v>
      </c>
      <c r="D27" s="4" t="s">
        <v>206</v>
      </c>
      <c r="E27" s="5">
        <v>0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F19:F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showGridLines="0" workbookViewId="0" topLeftCell="A1">
      <selection activeCell="D2" sqref="D2:D13"/>
    </sheetView>
  </sheetViews>
  <sheetFormatPr defaultColWidth="9.140625" defaultRowHeight="21.75"/>
  <cols>
    <col min="1" max="1" width="12.57421875" style="1" bestFit="1" customWidth="1"/>
    <col min="2" max="2" width="9.140625" style="1" customWidth="1"/>
    <col min="3" max="3" width="14.7109375" style="1" bestFit="1" customWidth="1"/>
    <col min="4" max="16384" width="9.140625" style="1" customWidth="1"/>
  </cols>
  <sheetData>
    <row r="1" ht="21.75">
      <c r="E1" s="1" t="s">
        <v>3</v>
      </c>
    </row>
    <row r="2" spans="1:8" ht="21.75">
      <c r="A2" s="2" t="s">
        <v>1</v>
      </c>
      <c r="C2" s="4">
        <v>4</v>
      </c>
      <c r="D2" s="4" t="s">
        <v>207</v>
      </c>
      <c r="E2" s="5">
        <f aca="true" t="shared" si="0" ref="E2:E13">E16</f>
        <v>100.0000000002523</v>
      </c>
      <c r="F2" s="15"/>
      <c r="G2" s="15"/>
      <c r="H2" s="15"/>
    </row>
    <row r="3" spans="1:8" ht="21.75">
      <c r="A3" s="15"/>
      <c r="B3" s="15"/>
      <c r="C3" s="4">
        <v>1</v>
      </c>
      <c r="D3" s="4" t="s">
        <v>208</v>
      </c>
      <c r="E3" s="5">
        <f t="shared" si="0"/>
        <v>50</v>
      </c>
      <c r="F3" s="15"/>
      <c r="G3" s="15"/>
      <c r="H3" s="15"/>
    </row>
    <row r="4" spans="1:8" ht="21.75">
      <c r="A4" s="15"/>
      <c r="B4" s="15"/>
      <c r="C4" s="4">
        <v>3</v>
      </c>
      <c r="D4" s="4" t="s">
        <v>209</v>
      </c>
      <c r="E4" s="5">
        <f t="shared" si="0"/>
        <v>0</v>
      </c>
      <c r="F4" s="15"/>
      <c r="G4" s="15"/>
      <c r="H4" s="15"/>
    </row>
    <row r="5" spans="1:11" ht="21.75">
      <c r="A5" s="15"/>
      <c r="B5" s="15"/>
      <c r="C5" s="4">
        <v>3</v>
      </c>
      <c r="D5" s="4" t="s">
        <v>210</v>
      </c>
      <c r="E5" s="5">
        <f t="shared" si="0"/>
        <v>50</v>
      </c>
      <c r="F5" s="15"/>
      <c r="G5" s="15"/>
      <c r="H5" s="15"/>
      <c r="I5" s="15"/>
      <c r="J5" s="15"/>
      <c r="K5" s="15"/>
    </row>
    <row r="6" spans="1:11" ht="21.75">
      <c r="A6" s="15"/>
      <c r="B6" s="15"/>
      <c r="C6" s="4">
        <v>2</v>
      </c>
      <c r="D6" s="4" t="s">
        <v>211</v>
      </c>
      <c r="E6" s="5">
        <f t="shared" si="0"/>
        <v>0</v>
      </c>
      <c r="F6" s="15"/>
      <c r="G6" s="15"/>
      <c r="H6" s="15"/>
      <c r="I6" s="15"/>
      <c r="J6" s="15"/>
      <c r="K6" s="15"/>
    </row>
    <row r="7" spans="1:11" ht="21.75">
      <c r="A7" s="15"/>
      <c r="B7" s="15"/>
      <c r="C7" s="4">
        <v>4</v>
      </c>
      <c r="D7" s="4" t="s">
        <v>212</v>
      </c>
      <c r="E7" s="5">
        <f t="shared" si="0"/>
        <v>0</v>
      </c>
      <c r="F7" s="15"/>
      <c r="G7" s="15"/>
      <c r="H7" s="15"/>
      <c r="I7" s="15"/>
      <c r="J7" s="15"/>
      <c r="K7" s="15"/>
    </row>
    <row r="8" spans="1:11" ht="21.75">
      <c r="A8" s="15"/>
      <c r="B8" s="15"/>
      <c r="C8" s="4">
        <v>2</v>
      </c>
      <c r="D8" s="4" t="s">
        <v>213</v>
      </c>
      <c r="E8" s="5">
        <f t="shared" si="0"/>
        <v>99.99999999943155</v>
      </c>
      <c r="F8" s="15"/>
      <c r="G8" s="15"/>
      <c r="H8" s="15"/>
      <c r="I8" s="15"/>
      <c r="J8" s="15"/>
      <c r="K8" s="15"/>
    </row>
    <row r="9" spans="1:8" ht="21.75">
      <c r="A9" s="15"/>
      <c r="B9" s="15"/>
      <c r="C9" s="4">
        <v>3</v>
      </c>
      <c r="D9" s="4" t="s">
        <v>214</v>
      </c>
      <c r="E9" s="5">
        <f t="shared" si="0"/>
        <v>0</v>
      </c>
      <c r="H9" s="15"/>
    </row>
    <row r="10" spans="1:8" ht="21.75">
      <c r="A10" s="15"/>
      <c r="B10" s="15"/>
      <c r="C10" s="4">
        <v>4</v>
      </c>
      <c r="D10" s="4" t="s">
        <v>215</v>
      </c>
      <c r="E10" s="5">
        <f t="shared" si="0"/>
        <v>0</v>
      </c>
      <c r="H10" s="15"/>
    </row>
    <row r="11" spans="1:8" ht="21.75">
      <c r="A11" s="15"/>
      <c r="B11" s="15"/>
      <c r="C11" s="4">
        <v>1</v>
      </c>
      <c r="D11" s="4" t="s">
        <v>216</v>
      </c>
      <c r="E11" s="5">
        <f t="shared" si="0"/>
        <v>2.5565327632648405E-11</v>
      </c>
      <c r="H11" s="15"/>
    </row>
    <row r="12" spans="1:8" ht="21.75">
      <c r="A12" s="15"/>
      <c r="B12" s="15"/>
      <c r="C12" s="4">
        <v>4</v>
      </c>
      <c r="D12" s="4" t="s">
        <v>217</v>
      </c>
      <c r="E12" s="5">
        <f t="shared" si="0"/>
        <v>0</v>
      </c>
      <c r="G12" s="1" t="s">
        <v>4</v>
      </c>
      <c r="H12" s="15"/>
    </row>
    <row r="13" spans="1:8" ht="21.75">
      <c r="A13" s="15"/>
      <c r="B13" s="15"/>
      <c r="C13" s="4">
        <v>3</v>
      </c>
      <c r="D13" s="4" t="s">
        <v>218</v>
      </c>
      <c r="E13" s="5">
        <f t="shared" si="0"/>
        <v>49.999999998340186</v>
      </c>
      <c r="G13" s="16">
        <f>SUMPRODUCT(C2:C13,E2:E13)</f>
        <v>949.9999999949184</v>
      </c>
      <c r="H13" s="15"/>
    </row>
    <row r="15" spans="1:7" ht="21.75">
      <c r="A15" s="4" t="s">
        <v>128</v>
      </c>
      <c r="C15" s="4" t="s">
        <v>129</v>
      </c>
      <c r="D15" s="4"/>
      <c r="E15" s="4" t="s">
        <v>130</v>
      </c>
      <c r="F15" s="4" t="s">
        <v>43</v>
      </c>
      <c r="G15" s="4" t="s">
        <v>44</v>
      </c>
    </row>
    <row r="16" spans="1:7" ht="21.75">
      <c r="A16" s="20">
        <f>Item1!A16</f>
        <v>0</v>
      </c>
      <c r="C16" s="4">
        <f aca="true" t="shared" si="1" ref="C16:C27">C2-A16</f>
        <v>4</v>
      </c>
      <c r="D16" s="4" t="s">
        <v>207</v>
      </c>
      <c r="E16" s="5">
        <v>100.0000000002523</v>
      </c>
      <c r="F16" s="4">
        <f>SUM(E16,E19,E22,E25)</f>
        <v>249.99999999970942</v>
      </c>
      <c r="G16" s="4">
        <v>250</v>
      </c>
    </row>
    <row r="17" spans="1:7" ht="21.75">
      <c r="A17" s="20">
        <f>Item1!A17</f>
        <v>0</v>
      </c>
      <c r="C17" s="4">
        <f t="shared" si="1"/>
        <v>1</v>
      </c>
      <c r="D17" s="4" t="s">
        <v>208</v>
      </c>
      <c r="E17" s="5">
        <v>50</v>
      </c>
      <c r="F17" s="4">
        <f>SUM(E17,E20,E23,E26)</f>
        <v>50</v>
      </c>
      <c r="G17" s="4">
        <v>50</v>
      </c>
    </row>
    <row r="18" spans="1:7" ht="21.75">
      <c r="A18" s="20">
        <f>Item1!A18</f>
        <v>-3.000000000413268</v>
      </c>
      <c r="C18" s="4">
        <f t="shared" si="1"/>
        <v>6.000000000413268</v>
      </c>
      <c r="D18" s="4" t="s">
        <v>209</v>
      </c>
      <c r="E18" s="5">
        <v>0</v>
      </c>
      <c r="F18" s="4">
        <f>SUM(E18,E21,E24,E27)</f>
        <v>49.999999998340186</v>
      </c>
      <c r="G18" s="4">
        <v>50</v>
      </c>
    </row>
    <row r="19" spans="1:7" ht="21.75">
      <c r="A19" s="20">
        <f>Item1!A19</f>
        <v>0</v>
      </c>
      <c r="C19" s="4">
        <f t="shared" si="1"/>
        <v>3</v>
      </c>
      <c r="D19" s="4" t="s">
        <v>210</v>
      </c>
      <c r="E19" s="5">
        <v>50</v>
      </c>
      <c r="F19" s="4">
        <f>SUM(E16:E18)</f>
        <v>150.0000000002523</v>
      </c>
      <c r="G19" s="4">
        <v>150</v>
      </c>
    </row>
    <row r="20" spans="1:7" ht="21.75">
      <c r="A20" s="20">
        <f>Item1!A20</f>
        <v>0</v>
      </c>
      <c r="C20" s="4">
        <f t="shared" si="1"/>
        <v>2</v>
      </c>
      <c r="D20" s="4" t="s">
        <v>211</v>
      </c>
      <c r="E20" s="5">
        <v>0</v>
      </c>
      <c r="F20" s="4">
        <f>SUM(E19:E21)</f>
        <v>50</v>
      </c>
      <c r="G20" s="4">
        <v>50</v>
      </c>
    </row>
    <row r="21" spans="1:7" ht="21.75">
      <c r="A21" s="20">
        <f>Item1!A21</f>
        <v>-0.9999999999705078</v>
      </c>
      <c r="C21" s="4">
        <f t="shared" si="1"/>
        <v>4.999999999970508</v>
      </c>
      <c r="D21" s="4" t="s">
        <v>212</v>
      </c>
      <c r="E21" s="5">
        <v>0</v>
      </c>
      <c r="F21" s="4">
        <f>SUM(E22:E24)</f>
        <v>99.99999999943155</v>
      </c>
      <c r="G21" s="4">
        <v>100</v>
      </c>
    </row>
    <row r="22" spans="1:7" ht="21.75">
      <c r="A22" s="20">
        <f>Item1!A22</f>
        <v>0</v>
      </c>
      <c r="C22" s="4">
        <f t="shared" si="1"/>
        <v>2</v>
      </c>
      <c r="D22" s="4" t="s">
        <v>213</v>
      </c>
      <c r="E22" s="5">
        <v>99.99999999943155</v>
      </c>
      <c r="F22" s="4">
        <f>SUM(E25:E27)</f>
        <v>49.99999999836575</v>
      </c>
      <c r="G22" s="4">
        <v>50</v>
      </c>
    </row>
    <row r="23" spans="1:5" ht="21.75">
      <c r="A23" s="20">
        <f>Item1!A23</f>
        <v>-2.0000000000163554</v>
      </c>
      <c r="C23" s="4">
        <f t="shared" si="1"/>
        <v>5.000000000016355</v>
      </c>
      <c r="D23" s="4" t="s">
        <v>214</v>
      </c>
      <c r="E23" s="5">
        <v>0</v>
      </c>
    </row>
    <row r="24" spans="1:7" ht="21.75">
      <c r="A24" s="20">
        <f>Item1!A24</f>
        <v>0</v>
      </c>
      <c r="C24" s="4">
        <f t="shared" si="1"/>
        <v>4</v>
      </c>
      <c r="D24" s="4" t="s">
        <v>215</v>
      </c>
      <c r="E24" s="5">
        <v>0</v>
      </c>
      <c r="G24" s="15" t="s">
        <v>131</v>
      </c>
    </row>
    <row r="25" spans="1:7" ht="21.75">
      <c r="A25" s="20">
        <f>Item1!A25</f>
        <v>0</v>
      </c>
      <c r="C25" s="4">
        <f t="shared" si="1"/>
        <v>1</v>
      </c>
      <c r="D25" s="4" t="s">
        <v>216</v>
      </c>
      <c r="E25" s="5">
        <v>2.5565327632648405E-11</v>
      </c>
      <c r="G25" s="5">
        <f>SUMPRODUCT(E16:E27,C16:C27)</f>
        <v>949.9999999949184</v>
      </c>
    </row>
    <row r="26" spans="1:5" ht="21.75">
      <c r="A26" s="20">
        <f>Item1!A26</f>
        <v>-1.999999999693235</v>
      </c>
      <c r="C26" s="4">
        <f t="shared" si="1"/>
        <v>5.999999999693235</v>
      </c>
      <c r="D26" s="4" t="s">
        <v>217</v>
      </c>
      <c r="E26" s="5">
        <v>0</v>
      </c>
    </row>
    <row r="27" spans="1:5" ht="21.75">
      <c r="A27" s="20">
        <f>Item1!A27</f>
        <v>0</v>
      </c>
      <c r="C27" s="4">
        <f t="shared" si="1"/>
        <v>3</v>
      </c>
      <c r="D27" s="4" t="s">
        <v>218</v>
      </c>
      <c r="E27" s="5">
        <v>49.999999998340186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27"/>
  <sheetViews>
    <sheetView showGridLines="0" workbookViewId="0" topLeftCell="A1">
      <selection activeCell="I19" sqref="I19"/>
    </sheetView>
  </sheetViews>
  <sheetFormatPr defaultColWidth="9.140625" defaultRowHeight="21.75"/>
  <cols>
    <col min="1" max="1" width="12.57421875" style="1" bestFit="1" customWidth="1"/>
    <col min="2" max="2" width="9.140625" style="1" customWidth="1"/>
    <col min="3" max="3" width="14.7109375" style="1" bestFit="1" customWidth="1"/>
    <col min="4" max="16384" width="9.140625" style="1" customWidth="1"/>
  </cols>
  <sheetData>
    <row r="1" ht="21.75">
      <c r="E1" s="1" t="s">
        <v>3</v>
      </c>
    </row>
    <row r="2" spans="1:9" ht="21.75">
      <c r="A2" s="2" t="s">
        <v>2</v>
      </c>
      <c r="C2" s="4">
        <v>7</v>
      </c>
      <c r="D2" s="4" t="s">
        <v>219</v>
      </c>
      <c r="E2" s="5">
        <f aca="true" t="shared" si="0" ref="E2:E13">E16</f>
        <v>0</v>
      </c>
      <c r="F2" s="15"/>
      <c r="G2" s="15"/>
      <c r="H2" s="15"/>
      <c r="I2" s="15"/>
    </row>
    <row r="3" spans="1:9" ht="21.75">
      <c r="A3" s="15"/>
      <c r="B3" s="15"/>
      <c r="C3" s="4">
        <v>4</v>
      </c>
      <c r="D3" s="4" t="s">
        <v>220</v>
      </c>
      <c r="E3" s="5">
        <f t="shared" si="0"/>
        <v>0</v>
      </c>
      <c r="F3" s="15"/>
      <c r="G3" s="15"/>
      <c r="H3" s="15"/>
      <c r="I3" s="15"/>
    </row>
    <row r="4" spans="1:9" ht="21.75">
      <c r="A4" s="15"/>
      <c r="B4" s="15"/>
      <c r="C4" s="4">
        <v>2</v>
      </c>
      <c r="D4" s="4" t="s">
        <v>221</v>
      </c>
      <c r="E4" s="5">
        <f t="shared" si="0"/>
        <v>100</v>
      </c>
      <c r="F4" s="15"/>
      <c r="G4" s="15"/>
      <c r="H4" s="15"/>
      <c r="I4" s="15"/>
    </row>
    <row r="5" spans="1:11" ht="21.75">
      <c r="A5" s="15"/>
      <c r="B5" s="15"/>
      <c r="C5" s="4">
        <v>6</v>
      </c>
      <c r="D5" s="4" t="s">
        <v>222</v>
      </c>
      <c r="E5" s="5">
        <f t="shared" si="0"/>
        <v>0</v>
      </c>
      <c r="F5" s="15"/>
      <c r="G5" s="15"/>
      <c r="H5" s="15"/>
      <c r="I5" s="15"/>
      <c r="J5" s="15"/>
      <c r="K5" s="15"/>
    </row>
    <row r="6" spans="1:11" ht="21.75">
      <c r="A6" s="15"/>
      <c r="B6" s="15"/>
      <c r="C6" s="4">
        <v>4</v>
      </c>
      <c r="D6" s="4" t="s">
        <v>223</v>
      </c>
      <c r="E6" s="5">
        <f t="shared" si="0"/>
        <v>100</v>
      </c>
      <c r="F6" s="15"/>
      <c r="G6" s="15"/>
      <c r="H6" s="15"/>
      <c r="I6" s="15"/>
      <c r="J6" s="15"/>
      <c r="K6" s="15"/>
    </row>
    <row r="7" spans="1:11" ht="21.75">
      <c r="A7" s="15"/>
      <c r="B7" s="15"/>
      <c r="C7" s="4">
        <v>4</v>
      </c>
      <c r="D7" s="4" t="s">
        <v>224</v>
      </c>
      <c r="E7" s="5">
        <f t="shared" si="0"/>
        <v>0</v>
      </c>
      <c r="F7" s="15"/>
      <c r="G7" s="15"/>
      <c r="H7" s="15"/>
      <c r="I7" s="15"/>
      <c r="J7" s="15"/>
      <c r="K7" s="15"/>
    </row>
    <row r="8" spans="1:11" ht="21.75">
      <c r="A8" s="15"/>
      <c r="B8" s="15"/>
      <c r="C8" s="4">
        <v>8</v>
      </c>
      <c r="D8" s="4" t="s">
        <v>225</v>
      </c>
      <c r="E8" s="5">
        <f t="shared" si="0"/>
        <v>0</v>
      </c>
      <c r="F8" s="15"/>
      <c r="G8" s="15"/>
      <c r="H8" s="15"/>
      <c r="I8" s="15"/>
      <c r="J8" s="15"/>
      <c r="K8" s="15"/>
    </row>
    <row r="9" spans="1:9" ht="21.75">
      <c r="A9" s="15"/>
      <c r="B9" s="15"/>
      <c r="C9" s="4">
        <v>3</v>
      </c>
      <c r="D9" s="4" t="s">
        <v>226</v>
      </c>
      <c r="E9" s="5">
        <f t="shared" si="0"/>
        <v>0</v>
      </c>
      <c r="H9" s="15"/>
      <c r="I9" s="15"/>
    </row>
    <row r="10" spans="1:9" ht="21.75">
      <c r="A10" s="15"/>
      <c r="B10" s="15"/>
      <c r="C10" s="4">
        <v>5</v>
      </c>
      <c r="D10" s="4" t="s">
        <v>227</v>
      </c>
      <c r="E10" s="5">
        <f t="shared" si="0"/>
        <v>100</v>
      </c>
      <c r="H10" s="15"/>
      <c r="I10" s="15"/>
    </row>
    <row r="11" spans="1:9" ht="21.75">
      <c r="A11" s="15"/>
      <c r="B11" s="15"/>
      <c r="C11" s="4">
        <v>5</v>
      </c>
      <c r="D11" s="4" t="s">
        <v>228</v>
      </c>
      <c r="E11" s="5">
        <f t="shared" si="0"/>
        <v>50</v>
      </c>
      <c r="H11" s="15"/>
      <c r="I11" s="15"/>
    </row>
    <row r="12" spans="1:9" ht="21.75">
      <c r="A12" s="15"/>
      <c r="B12" s="15"/>
      <c r="C12" s="4">
        <v>3</v>
      </c>
      <c r="D12" s="4" t="s">
        <v>229</v>
      </c>
      <c r="E12" s="5">
        <f t="shared" si="0"/>
        <v>0</v>
      </c>
      <c r="G12" s="1" t="s">
        <v>4</v>
      </c>
      <c r="H12" s="15"/>
      <c r="I12" s="15"/>
    </row>
    <row r="13" spans="1:9" ht="21.75">
      <c r="A13" s="15"/>
      <c r="B13" s="15"/>
      <c r="C13" s="4">
        <v>6</v>
      </c>
      <c r="D13" s="4" t="s">
        <v>230</v>
      </c>
      <c r="E13" s="5">
        <f t="shared" si="0"/>
        <v>100</v>
      </c>
      <c r="G13" s="16">
        <f>SUMPRODUCT(C2:C13,E2:E13)</f>
        <v>1950</v>
      </c>
      <c r="H13" s="15"/>
      <c r="I13" s="15"/>
    </row>
    <row r="15" spans="1:7" ht="21.75">
      <c r="A15" s="4" t="s">
        <v>128</v>
      </c>
      <c r="C15" s="4" t="s">
        <v>129</v>
      </c>
      <c r="D15" s="4"/>
      <c r="E15" s="4" t="s">
        <v>130</v>
      </c>
      <c r="F15" s="4" t="s">
        <v>43</v>
      </c>
      <c r="G15" s="4" t="s">
        <v>44</v>
      </c>
    </row>
    <row r="16" spans="1:7" ht="21.75">
      <c r="A16" s="20">
        <f>Item1!A16</f>
        <v>0</v>
      </c>
      <c r="C16" s="4">
        <f aca="true" t="shared" si="1" ref="C16:C27">C2-A16</f>
        <v>7</v>
      </c>
      <c r="D16" s="4" t="s">
        <v>219</v>
      </c>
      <c r="E16" s="5">
        <v>0</v>
      </c>
      <c r="F16" s="4">
        <f>SUM(E16,E19,E22,E25)</f>
        <v>50</v>
      </c>
      <c r="G16" s="4">
        <v>50</v>
      </c>
    </row>
    <row r="17" spans="1:7" ht="21.75">
      <c r="A17" s="20">
        <f>Item1!A17</f>
        <v>0</v>
      </c>
      <c r="C17" s="4">
        <f t="shared" si="1"/>
        <v>4</v>
      </c>
      <c r="D17" s="4" t="s">
        <v>220</v>
      </c>
      <c r="E17" s="5">
        <v>0</v>
      </c>
      <c r="F17" s="4">
        <f>SUM(E17,E20,E23,E26)</f>
        <v>100</v>
      </c>
      <c r="G17" s="4">
        <v>100</v>
      </c>
    </row>
    <row r="18" spans="1:7" ht="21.75">
      <c r="A18" s="20">
        <f>Item1!A18</f>
        <v>-3.000000000413268</v>
      </c>
      <c r="C18" s="4">
        <f t="shared" si="1"/>
        <v>5.000000000413268</v>
      </c>
      <c r="D18" s="4" t="s">
        <v>221</v>
      </c>
      <c r="E18" s="5">
        <v>100</v>
      </c>
      <c r="F18" s="4">
        <f>SUM(E18,E21,E24,E27)</f>
        <v>300</v>
      </c>
      <c r="G18" s="4">
        <v>300</v>
      </c>
    </row>
    <row r="19" spans="1:7" ht="21.75">
      <c r="A19" s="20">
        <f>Item1!A19</f>
        <v>0</v>
      </c>
      <c r="C19" s="4">
        <f t="shared" si="1"/>
        <v>6</v>
      </c>
      <c r="D19" s="4" t="s">
        <v>222</v>
      </c>
      <c r="E19" s="5">
        <v>0</v>
      </c>
      <c r="F19" s="4">
        <f>SUM(E16:E18)</f>
        <v>100</v>
      </c>
      <c r="G19" s="4">
        <v>100</v>
      </c>
    </row>
    <row r="20" spans="1:7" ht="21.75">
      <c r="A20" s="20">
        <f>Item1!A20</f>
        <v>0</v>
      </c>
      <c r="C20" s="4">
        <f t="shared" si="1"/>
        <v>4</v>
      </c>
      <c r="D20" s="4" t="s">
        <v>223</v>
      </c>
      <c r="E20" s="5">
        <v>100</v>
      </c>
      <c r="F20" s="4">
        <f>SUM(E19:E21)</f>
        <v>100</v>
      </c>
      <c r="G20" s="4">
        <v>100</v>
      </c>
    </row>
    <row r="21" spans="1:7" ht="21.75">
      <c r="A21" s="20">
        <f>Item1!A21</f>
        <v>-0.9999999999705078</v>
      </c>
      <c r="C21" s="4">
        <f t="shared" si="1"/>
        <v>4.999999999970508</v>
      </c>
      <c r="D21" s="4" t="s">
        <v>224</v>
      </c>
      <c r="E21" s="5">
        <v>0</v>
      </c>
      <c r="F21" s="4">
        <f>SUM(E22:E24)</f>
        <v>100</v>
      </c>
      <c r="G21" s="4">
        <v>100</v>
      </c>
    </row>
    <row r="22" spans="1:7" ht="21.75">
      <c r="A22" s="20">
        <f>Item1!A22</f>
        <v>0</v>
      </c>
      <c r="C22" s="4">
        <f t="shared" si="1"/>
        <v>8</v>
      </c>
      <c r="D22" s="4" t="s">
        <v>225</v>
      </c>
      <c r="E22" s="5">
        <v>0</v>
      </c>
      <c r="F22" s="4">
        <f>SUM(E25:E27)</f>
        <v>150</v>
      </c>
      <c r="G22" s="4">
        <v>150</v>
      </c>
    </row>
    <row r="23" spans="1:5" ht="21.75">
      <c r="A23" s="20">
        <f>Item1!A23</f>
        <v>-2.0000000000163554</v>
      </c>
      <c r="C23" s="4">
        <f t="shared" si="1"/>
        <v>5.000000000016355</v>
      </c>
      <c r="D23" s="4" t="s">
        <v>226</v>
      </c>
      <c r="E23" s="5">
        <v>0</v>
      </c>
    </row>
    <row r="24" spans="1:7" ht="21.75">
      <c r="A24" s="20">
        <f>Item1!A24</f>
        <v>0</v>
      </c>
      <c r="C24" s="4">
        <f t="shared" si="1"/>
        <v>5</v>
      </c>
      <c r="D24" s="4" t="s">
        <v>227</v>
      </c>
      <c r="E24" s="5">
        <v>100</v>
      </c>
      <c r="G24" s="15" t="s">
        <v>131</v>
      </c>
    </row>
    <row r="25" spans="1:7" ht="21.75">
      <c r="A25" s="20">
        <f>Item1!A25</f>
        <v>0</v>
      </c>
      <c r="C25" s="4">
        <f t="shared" si="1"/>
        <v>5</v>
      </c>
      <c r="D25" s="4" t="s">
        <v>228</v>
      </c>
      <c r="E25" s="5">
        <v>50</v>
      </c>
      <c r="G25" s="5">
        <f>SUMPRODUCT(E16:E27,C16:C27)</f>
        <v>2250.0000000413265</v>
      </c>
    </row>
    <row r="26" spans="1:5" ht="21.75">
      <c r="A26" s="20">
        <f>Item1!A26</f>
        <v>-1.999999999693235</v>
      </c>
      <c r="C26" s="4">
        <f t="shared" si="1"/>
        <v>4.999999999693235</v>
      </c>
      <c r="D26" s="4" t="s">
        <v>229</v>
      </c>
      <c r="E26" s="5">
        <v>0</v>
      </c>
    </row>
    <row r="27" spans="1:5" ht="21.75">
      <c r="A27" s="20">
        <f>Item1!A27</f>
        <v>0</v>
      </c>
      <c r="C27" s="4">
        <f t="shared" si="1"/>
        <v>6</v>
      </c>
      <c r="D27" s="4" t="s">
        <v>230</v>
      </c>
      <c r="E27" s="5">
        <v>100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F19:F2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26">
      <selection activeCell="E31" sqref="E31:E42"/>
    </sheetView>
  </sheetViews>
  <sheetFormatPr defaultColWidth="9.140625" defaultRowHeight="21.75"/>
  <cols>
    <col min="1" max="1" width="2.28125" style="0" customWidth="1"/>
    <col min="2" max="2" width="6.00390625" style="0" bestFit="1" customWidth="1"/>
    <col min="3" max="3" width="6.7109375" style="0" bestFit="1" customWidth="1"/>
    <col min="4" max="4" width="11.28125" style="0" bestFit="1" customWidth="1"/>
    <col min="5" max="5" width="12.00390625" style="0" bestFit="1" customWidth="1"/>
    <col min="6" max="6" width="9.28125" style="0" bestFit="1" customWidth="1"/>
    <col min="7" max="8" width="12.00390625" style="0" bestFit="1" customWidth="1"/>
  </cols>
  <sheetData>
    <row r="1" ht="21.75">
      <c r="A1" s="9" t="s">
        <v>80</v>
      </c>
    </row>
    <row r="2" ht="21.75">
      <c r="A2" s="9" t="s">
        <v>132</v>
      </c>
    </row>
    <row r="3" ht="21.75">
      <c r="A3" s="9" t="s">
        <v>133</v>
      </c>
    </row>
    <row r="6" ht="22.5" thickBot="1">
      <c r="A6" t="s">
        <v>81</v>
      </c>
    </row>
    <row r="7" spans="2:8" ht="21.75">
      <c r="B7" s="17"/>
      <c r="C7" s="17"/>
      <c r="D7" s="17" t="s">
        <v>84</v>
      </c>
      <c r="E7" s="17" t="s">
        <v>86</v>
      </c>
      <c r="F7" s="17" t="s">
        <v>41</v>
      </c>
      <c r="G7" s="17" t="s">
        <v>88</v>
      </c>
      <c r="H7" s="17" t="s">
        <v>88</v>
      </c>
    </row>
    <row r="8" spans="2:8" ht="22.5" thickBot="1">
      <c r="B8" s="18" t="s">
        <v>82</v>
      </c>
      <c r="C8" s="18" t="s">
        <v>83</v>
      </c>
      <c r="D8" s="18" t="s">
        <v>85</v>
      </c>
      <c r="E8" s="18" t="s">
        <v>4</v>
      </c>
      <c r="F8" s="18" t="s">
        <v>87</v>
      </c>
      <c r="G8" s="18" t="s">
        <v>89</v>
      </c>
      <c r="H8" s="18" t="s">
        <v>90</v>
      </c>
    </row>
    <row r="9" spans="2:8" ht="21.75">
      <c r="B9" s="10" t="s">
        <v>105</v>
      </c>
      <c r="C9" s="10" t="s">
        <v>97</v>
      </c>
      <c r="D9" s="3">
        <v>0.5000000000160579</v>
      </c>
      <c r="E9" s="3">
        <v>0</v>
      </c>
      <c r="F9" s="10">
        <v>899.9999999998345</v>
      </c>
      <c r="G9" s="10">
        <v>0</v>
      </c>
      <c r="H9" s="10">
        <v>50.00000000009856</v>
      </c>
    </row>
    <row r="10" spans="2:8" ht="21.75">
      <c r="B10" s="10" t="s">
        <v>106</v>
      </c>
      <c r="C10" s="10" t="s">
        <v>97</v>
      </c>
      <c r="D10" s="3">
        <v>0</v>
      </c>
      <c r="E10" s="3">
        <v>119.99999997539759</v>
      </c>
      <c r="F10" s="10">
        <v>1159.9999999816646</v>
      </c>
      <c r="G10" s="10">
        <v>1E+30</v>
      </c>
      <c r="H10" s="10">
        <v>119.99999997539759</v>
      </c>
    </row>
    <row r="11" spans="2:8" ht="21.75">
      <c r="B11" s="10" t="s">
        <v>107</v>
      </c>
      <c r="C11" s="10" t="s">
        <v>97</v>
      </c>
      <c r="D11" s="3">
        <v>0</v>
      </c>
      <c r="E11" s="3">
        <v>49.999999975581474</v>
      </c>
      <c r="F11" s="10">
        <v>1249.99999998181</v>
      </c>
      <c r="G11" s="10">
        <v>1E+30</v>
      </c>
      <c r="H11" s="10">
        <v>49.999999975581474</v>
      </c>
    </row>
    <row r="12" spans="2:8" ht="21.75">
      <c r="B12" s="10" t="s">
        <v>125</v>
      </c>
      <c r="C12" s="10" t="s">
        <v>97</v>
      </c>
      <c r="D12" s="3">
        <v>8.028899767139719E-12</v>
      </c>
      <c r="E12" s="3">
        <v>0</v>
      </c>
      <c r="F12" s="10">
        <v>1350.0000000021828</v>
      </c>
      <c r="G12" s="10">
        <v>0</v>
      </c>
      <c r="H12" s="10">
        <v>99.99999999999817</v>
      </c>
    </row>
    <row r="13" spans="2:8" ht="21.75">
      <c r="B13" s="10" t="s">
        <v>134</v>
      </c>
      <c r="C13" s="10" t="s">
        <v>97</v>
      </c>
      <c r="D13" s="3">
        <v>0.49999999997591366</v>
      </c>
      <c r="E13" s="3">
        <v>0</v>
      </c>
      <c r="F13" s="10">
        <v>1050.000000000745</v>
      </c>
      <c r="G13" s="10">
        <v>33.333333333328056</v>
      </c>
      <c r="H13" s="10">
        <v>0</v>
      </c>
    </row>
    <row r="14" spans="2:8" ht="21.75">
      <c r="B14" s="10" t="s">
        <v>96</v>
      </c>
      <c r="C14" s="10" t="s">
        <v>98</v>
      </c>
      <c r="D14" s="3">
        <v>0.5000000000159585</v>
      </c>
      <c r="E14" s="3">
        <v>0</v>
      </c>
      <c r="F14" s="10">
        <v>800.000000001023</v>
      </c>
      <c r="G14" s="10">
        <v>100.00000000066105</v>
      </c>
      <c r="H14" s="10">
        <v>0</v>
      </c>
    </row>
    <row r="15" spans="2:8" ht="21.75">
      <c r="B15" s="10" t="s">
        <v>108</v>
      </c>
      <c r="C15" s="10" t="s">
        <v>98</v>
      </c>
      <c r="D15" s="3">
        <v>0</v>
      </c>
      <c r="E15" s="3">
        <v>279.9999999927829</v>
      </c>
      <c r="F15" s="10">
        <v>1069.999999981519</v>
      </c>
      <c r="G15" s="10">
        <v>1E+30</v>
      </c>
      <c r="H15" s="10">
        <v>279.9999999927829</v>
      </c>
    </row>
    <row r="16" spans="2:8" ht="21.75">
      <c r="B16" s="10" t="s">
        <v>109</v>
      </c>
      <c r="C16" s="10" t="s">
        <v>98</v>
      </c>
      <c r="D16" s="3">
        <v>0</v>
      </c>
      <c r="E16" s="3">
        <v>140.00000001438218</v>
      </c>
      <c r="F16" s="10">
        <v>945.0000000015278</v>
      </c>
      <c r="G16" s="10">
        <v>1E+30</v>
      </c>
      <c r="H16" s="10">
        <v>140.00000001438218</v>
      </c>
    </row>
    <row r="17" spans="2:8" ht="21.75">
      <c r="B17" s="10" t="s">
        <v>126</v>
      </c>
      <c r="C17" s="10" t="s">
        <v>98</v>
      </c>
      <c r="D17" s="3">
        <v>0.4999999999840417</v>
      </c>
      <c r="E17" s="3">
        <v>0</v>
      </c>
      <c r="F17" s="10">
        <v>900.0000000028957</v>
      </c>
      <c r="G17" s="10">
        <v>0</v>
      </c>
      <c r="H17" s="10">
        <v>100.00000000082727</v>
      </c>
    </row>
    <row r="18" spans="2:8" ht="21.75">
      <c r="B18" s="10" t="s">
        <v>135</v>
      </c>
      <c r="C18" s="10" t="s">
        <v>98</v>
      </c>
      <c r="D18" s="3">
        <v>0</v>
      </c>
      <c r="E18" s="3">
        <v>50.0000000012159</v>
      </c>
      <c r="F18" s="10">
        <v>950.0000000116414</v>
      </c>
      <c r="G18" s="10">
        <v>1E+30</v>
      </c>
      <c r="H18" s="10">
        <v>50.0000000012159</v>
      </c>
    </row>
    <row r="19" spans="2:8" ht="21.75">
      <c r="B19" s="10" t="s">
        <v>110</v>
      </c>
      <c r="C19" s="10" t="s">
        <v>99</v>
      </c>
      <c r="D19" s="3">
        <v>0.7499999999999502</v>
      </c>
      <c r="E19" s="3">
        <v>0</v>
      </c>
      <c r="F19" s="10">
        <v>1650.0000000027774</v>
      </c>
      <c r="G19" s="10">
        <v>299.9999999783653</v>
      </c>
      <c r="H19" s="10">
        <v>44.448107503512425</v>
      </c>
    </row>
    <row r="20" spans="2:8" ht="21.75">
      <c r="B20" s="10" t="s">
        <v>111</v>
      </c>
      <c r="C20" s="10" t="s">
        <v>99</v>
      </c>
      <c r="D20" s="3">
        <v>0</v>
      </c>
      <c r="E20" s="3">
        <v>154.99999998070163</v>
      </c>
      <c r="F20" s="10">
        <v>1969.999999982974</v>
      </c>
      <c r="G20" s="10">
        <v>1E+30</v>
      </c>
      <c r="H20" s="10">
        <v>154.99999998070163</v>
      </c>
    </row>
    <row r="21" spans="2:8" ht="21.75">
      <c r="B21" s="10" t="s">
        <v>112</v>
      </c>
      <c r="C21" s="10" t="s">
        <v>99</v>
      </c>
      <c r="D21" s="3">
        <v>0</v>
      </c>
      <c r="E21" s="3">
        <v>184.99999998017338</v>
      </c>
      <c r="F21" s="10">
        <v>2034.9999999780264</v>
      </c>
      <c r="G21" s="10">
        <v>1E+30</v>
      </c>
      <c r="H21" s="10">
        <v>184.99999998017338</v>
      </c>
    </row>
    <row r="22" spans="2:8" ht="21.75">
      <c r="B22" s="10" t="s">
        <v>127</v>
      </c>
      <c r="C22" s="10" t="s">
        <v>99</v>
      </c>
      <c r="D22" s="3">
        <v>0</v>
      </c>
      <c r="E22" s="3">
        <v>0</v>
      </c>
      <c r="F22" s="10">
        <v>2149.9999999832653</v>
      </c>
      <c r="G22" s="10">
        <v>1E+30</v>
      </c>
      <c r="H22" s="10">
        <v>0</v>
      </c>
    </row>
    <row r="23" spans="2:8" ht="22.5" thickBot="1">
      <c r="B23" s="11" t="s">
        <v>136</v>
      </c>
      <c r="C23" s="11" t="s">
        <v>99</v>
      </c>
      <c r="D23" s="12">
        <v>0.2500000000000502</v>
      </c>
      <c r="E23" s="12">
        <v>0</v>
      </c>
      <c r="F23" s="11">
        <v>1949.9999999966997</v>
      </c>
      <c r="G23" s="11">
        <v>0</v>
      </c>
      <c r="H23" s="11">
        <v>299.99999997917394</v>
      </c>
    </row>
    <row r="25" ht="22.5" thickBot="1">
      <c r="A25" t="s">
        <v>91</v>
      </c>
    </row>
    <row r="26" spans="2:8" ht="21.75">
      <c r="B26" s="17"/>
      <c r="C26" s="17"/>
      <c r="D26" s="17" t="s">
        <v>84</v>
      </c>
      <c r="E26" s="17" t="s">
        <v>92</v>
      </c>
      <c r="F26" s="17" t="s">
        <v>94</v>
      </c>
      <c r="G26" s="17" t="s">
        <v>88</v>
      </c>
      <c r="H26" s="17" t="s">
        <v>88</v>
      </c>
    </row>
    <row r="27" spans="2:8" ht="22.5" thickBot="1">
      <c r="B27" s="18" t="s">
        <v>82</v>
      </c>
      <c r="C27" s="18" t="s">
        <v>83</v>
      </c>
      <c r="D27" s="18" t="s">
        <v>85</v>
      </c>
      <c r="E27" s="18" t="s">
        <v>93</v>
      </c>
      <c r="F27" s="18" t="s">
        <v>95</v>
      </c>
      <c r="G27" s="18" t="s">
        <v>89</v>
      </c>
      <c r="H27" s="18" t="s">
        <v>90</v>
      </c>
    </row>
    <row r="28" spans="2:8" ht="21.75">
      <c r="B28" s="10" t="s">
        <v>137</v>
      </c>
      <c r="C28" s="10" t="s">
        <v>98</v>
      </c>
      <c r="D28" s="3">
        <v>1</v>
      </c>
      <c r="E28" s="3">
        <v>900.0000000045302</v>
      </c>
      <c r="F28" s="10">
        <v>1</v>
      </c>
      <c r="G28" s="10">
        <v>0</v>
      </c>
      <c r="H28" s="10">
        <v>0.33333333331130083</v>
      </c>
    </row>
    <row r="29" spans="2:8" ht="21.75">
      <c r="B29" s="10" t="s">
        <v>138</v>
      </c>
      <c r="C29" s="10" t="s">
        <v>99</v>
      </c>
      <c r="D29" s="3">
        <v>1</v>
      </c>
      <c r="E29" s="3">
        <v>2149.9999999793413</v>
      </c>
      <c r="F29" s="10">
        <v>1</v>
      </c>
      <c r="G29" s="10">
        <v>0</v>
      </c>
      <c r="H29" s="10">
        <v>0.16666666666142355</v>
      </c>
    </row>
    <row r="30" spans="2:8" ht="21.75">
      <c r="B30" s="10" t="s">
        <v>139</v>
      </c>
      <c r="C30" s="10" t="s">
        <v>104</v>
      </c>
      <c r="D30" s="3">
        <v>1</v>
      </c>
      <c r="E30" s="3">
        <v>1499.9999999879958</v>
      </c>
      <c r="F30" s="10">
        <v>1</v>
      </c>
      <c r="G30" s="10">
        <v>0.16666666665747187</v>
      </c>
      <c r="H30" s="10">
        <v>0</v>
      </c>
    </row>
    <row r="31" spans="2:8" ht="21.75">
      <c r="B31" s="10" t="s">
        <v>140</v>
      </c>
      <c r="C31" s="10" t="s">
        <v>113</v>
      </c>
      <c r="D31" s="3">
        <v>124.99999999880066</v>
      </c>
      <c r="E31" s="3">
        <v>0</v>
      </c>
      <c r="F31" s="10">
        <v>125</v>
      </c>
      <c r="G31" s="10">
        <v>1E+30</v>
      </c>
      <c r="H31" s="10">
        <v>0</v>
      </c>
    </row>
    <row r="32" spans="2:8" ht="21.75">
      <c r="B32" s="10" t="s">
        <v>141</v>
      </c>
      <c r="C32" s="10" t="s">
        <v>122</v>
      </c>
      <c r="D32" s="3">
        <v>50.00000000040145</v>
      </c>
      <c r="E32" s="3">
        <v>0</v>
      </c>
      <c r="F32" s="10">
        <v>125</v>
      </c>
      <c r="G32" s="10">
        <v>1E+30</v>
      </c>
      <c r="H32" s="10">
        <v>74.9999999995986</v>
      </c>
    </row>
    <row r="33" spans="2:8" ht="21.75">
      <c r="B33" s="10" t="s">
        <v>142</v>
      </c>
      <c r="C33" s="10" t="s">
        <v>123</v>
      </c>
      <c r="D33" s="3">
        <v>125</v>
      </c>
      <c r="E33" s="3">
        <v>-2.000000000010665</v>
      </c>
      <c r="F33" s="10">
        <v>125</v>
      </c>
      <c r="G33" s="10">
        <v>16.666666665639053</v>
      </c>
      <c r="H33" s="10">
        <v>0</v>
      </c>
    </row>
    <row r="34" spans="2:8" ht="21.75">
      <c r="B34" s="10" t="s">
        <v>143</v>
      </c>
      <c r="C34" s="10" t="s">
        <v>116</v>
      </c>
      <c r="D34" s="3">
        <v>75.0000000003965</v>
      </c>
      <c r="E34" s="3">
        <v>0</v>
      </c>
      <c r="F34" s="10">
        <v>125</v>
      </c>
      <c r="G34" s="10">
        <v>1E+30</v>
      </c>
      <c r="H34" s="10">
        <v>49.999999999603524</v>
      </c>
    </row>
    <row r="35" spans="2:8" ht="21.75">
      <c r="B35" s="10" t="s">
        <v>144</v>
      </c>
      <c r="C35" s="10" t="s">
        <v>114</v>
      </c>
      <c r="D35" s="3">
        <v>49.999999998773674</v>
      </c>
      <c r="E35" s="3">
        <v>0</v>
      </c>
      <c r="F35" s="10">
        <v>125</v>
      </c>
      <c r="G35" s="10">
        <v>1E+30</v>
      </c>
      <c r="H35" s="10">
        <v>75.00000000122631</v>
      </c>
    </row>
    <row r="36" spans="2:8" ht="21.75">
      <c r="B36" s="10" t="s">
        <v>145</v>
      </c>
      <c r="C36" s="10" t="s">
        <v>124</v>
      </c>
      <c r="D36" s="3">
        <v>125</v>
      </c>
      <c r="E36" s="3">
        <v>0</v>
      </c>
      <c r="F36" s="10">
        <v>125</v>
      </c>
      <c r="G36" s="10">
        <v>16.66666666563313</v>
      </c>
      <c r="H36" s="10">
        <v>0</v>
      </c>
    </row>
    <row r="37" spans="2:8" ht="21.75">
      <c r="B37" s="10" t="s">
        <v>146</v>
      </c>
      <c r="C37" s="10" t="s">
        <v>119</v>
      </c>
      <c r="D37" s="3">
        <v>100.0000000008029</v>
      </c>
      <c r="E37" s="3">
        <v>0</v>
      </c>
      <c r="F37" s="10">
        <v>125</v>
      </c>
      <c r="G37" s="10">
        <v>1E+30</v>
      </c>
      <c r="H37" s="10">
        <v>24.999999999197126</v>
      </c>
    </row>
    <row r="38" spans="2:8" ht="21.75">
      <c r="B38" s="10" t="s">
        <v>147</v>
      </c>
      <c r="C38" s="10" t="s">
        <v>117</v>
      </c>
      <c r="D38" s="3">
        <v>125</v>
      </c>
      <c r="E38" s="3">
        <v>-2.999999999987925</v>
      </c>
      <c r="F38" s="10">
        <v>125</v>
      </c>
      <c r="G38" s="10">
        <v>0</v>
      </c>
      <c r="H38" s="10">
        <v>24.99999999885073</v>
      </c>
    </row>
    <row r="39" spans="2:8" ht="21.75">
      <c r="B39" s="10" t="s">
        <v>148</v>
      </c>
      <c r="C39" s="10" t="s">
        <v>115</v>
      </c>
      <c r="D39" s="3">
        <v>124.99999999835588</v>
      </c>
      <c r="E39" s="3">
        <v>0</v>
      </c>
      <c r="F39" s="10">
        <v>125</v>
      </c>
      <c r="G39" s="10">
        <v>1E+30</v>
      </c>
      <c r="H39" s="10">
        <v>0</v>
      </c>
    </row>
    <row r="40" spans="2:8" ht="21.75">
      <c r="B40" s="10" t="s">
        <v>149</v>
      </c>
      <c r="C40" s="10" t="s">
        <v>121</v>
      </c>
      <c r="D40" s="3">
        <v>99.99999999958294</v>
      </c>
      <c r="E40" s="3">
        <v>0</v>
      </c>
      <c r="F40" s="10">
        <v>125</v>
      </c>
      <c r="G40" s="10">
        <v>1E+30</v>
      </c>
      <c r="H40" s="10">
        <v>25.000000000417064</v>
      </c>
    </row>
    <row r="41" spans="2:8" ht="21.75">
      <c r="B41" s="10" t="s">
        <v>150</v>
      </c>
      <c r="C41" s="10" t="s">
        <v>120</v>
      </c>
      <c r="D41" s="3">
        <v>125</v>
      </c>
      <c r="E41" s="3">
        <v>-2.9999999998131828</v>
      </c>
      <c r="F41" s="10">
        <v>125</v>
      </c>
      <c r="G41" s="10">
        <v>0</v>
      </c>
      <c r="H41" s="10">
        <v>16.666666665173246</v>
      </c>
    </row>
    <row r="42" spans="2:8" ht="22.5" thickBot="1">
      <c r="B42" s="11" t="s">
        <v>151</v>
      </c>
      <c r="C42" s="11" t="s">
        <v>118</v>
      </c>
      <c r="D42" s="12">
        <v>24.99999999997802</v>
      </c>
      <c r="E42" s="12">
        <v>0</v>
      </c>
      <c r="F42" s="11">
        <v>125</v>
      </c>
      <c r="G42" s="11">
        <v>1E+30</v>
      </c>
      <c r="H42" s="11">
        <v>100.00000000002203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32">
      <selection activeCell="E34" sqref="E34:E45"/>
    </sheetView>
  </sheetViews>
  <sheetFormatPr defaultColWidth="9.140625" defaultRowHeight="21.75"/>
  <cols>
    <col min="1" max="1" width="2.28125" style="0" customWidth="1"/>
    <col min="2" max="2" width="6.421875" style="0" bestFit="1" customWidth="1"/>
    <col min="3" max="3" width="6.7109375" style="0" bestFit="1" customWidth="1"/>
    <col min="4" max="4" width="12.8515625" style="0" bestFit="1" customWidth="1"/>
    <col min="5" max="5" width="12.00390625" style="0" bestFit="1" customWidth="1"/>
    <col min="6" max="6" width="9.28125" style="0" bestFit="1" customWidth="1"/>
    <col min="7" max="8" width="12.00390625" style="0" bestFit="1" customWidth="1"/>
  </cols>
  <sheetData>
    <row r="1" ht="21.75">
      <c r="A1" s="9" t="s">
        <v>80</v>
      </c>
    </row>
    <row r="2" ht="21.75">
      <c r="A2" s="9" t="s">
        <v>132</v>
      </c>
    </row>
    <row r="3" ht="21.75">
      <c r="A3" s="9" t="s">
        <v>152</v>
      </c>
    </row>
    <row r="6" ht="22.5" thickBot="1">
      <c r="A6" t="s">
        <v>81</v>
      </c>
    </row>
    <row r="7" spans="2:8" ht="21.75">
      <c r="B7" s="17"/>
      <c r="C7" s="17"/>
      <c r="D7" s="17" t="s">
        <v>84</v>
      </c>
      <c r="E7" s="17" t="s">
        <v>86</v>
      </c>
      <c r="F7" s="17" t="s">
        <v>41</v>
      </c>
      <c r="G7" s="17" t="s">
        <v>88</v>
      </c>
      <c r="H7" s="17" t="s">
        <v>88</v>
      </c>
    </row>
    <row r="8" spans="2:8" ht="22.5" thickBot="1">
      <c r="B8" s="18" t="s">
        <v>82</v>
      </c>
      <c r="C8" s="18" t="s">
        <v>83</v>
      </c>
      <c r="D8" s="18" t="s">
        <v>85</v>
      </c>
      <c r="E8" s="18" t="s">
        <v>4</v>
      </c>
      <c r="F8" s="18" t="s">
        <v>87</v>
      </c>
      <c r="G8" s="18" t="s">
        <v>89</v>
      </c>
      <c r="H8" s="18" t="s">
        <v>90</v>
      </c>
    </row>
    <row r="9" spans="2:8" ht="21.75">
      <c r="B9" s="10" t="s">
        <v>105</v>
      </c>
      <c r="C9" s="10" t="s">
        <v>97</v>
      </c>
      <c r="D9" s="3">
        <v>0.5000000000318576</v>
      </c>
      <c r="E9" s="3">
        <v>0</v>
      </c>
      <c r="F9" s="10">
        <v>899.9999999998357</v>
      </c>
      <c r="G9" s="10">
        <v>49.999999998135294</v>
      </c>
      <c r="H9" s="10">
        <v>0</v>
      </c>
    </row>
    <row r="10" spans="2:8" ht="21.75">
      <c r="B10" s="10" t="s">
        <v>106</v>
      </c>
      <c r="C10" s="10" t="s">
        <v>97</v>
      </c>
      <c r="D10" s="3">
        <v>0</v>
      </c>
      <c r="E10" s="3">
        <v>160.0000000030692</v>
      </c>
      <c r="F10" s="10">
        <v>1160.0000000271393</v>
      </c>
      <c r="G10" s="10">
        <v>1E+30</v>
      </c>
      <c r="H10" s="10">
        <v>160.0000000030692</v>
      </c>
    </row>
    <row r="11" spans="2:8" ht="21.75">
      <c r="B11" s="10" t="s">
        <v>107</v>
      </c>
      <c r="C11" s="10" t="s">
        <v>97</v>
      </c>
      <c r="D11" s="3">
        <v>0</v>
      </c>
      <c r="E11" s="3">
        <v>100.00000000632808</v>
      </c>
      <c r="F11" s="10">
        <v>1250.0000000272848</v>
      </c>
      <c r="G11" s="10">
        <v>1E+30</v>
      </c>
      <c r="H11" s="10">
        <v>100.00000000632808</v>
      </c>
    </row>
    <row r="12" spans="2:8" ht="21.75">
      <c r="B12" s="10" t="s">
        <v>125</v>
      </c>
      <c r="C12" s="10" t="s">
        <v>97</v>
      </c>
      <c r="D12" s="3">
        <v>0</v>
      </c>
      <c r="E12" s="3">
        <v>99.99999996109959</v>
      </c>
      <c r="F12" s="10">
        <v>1350.0000000021828</v>
      </c>
      <c r="G12" s="10">
        <v>1E+30</v>
      </c>
      <c r="H12" s="10">
        <v>99.99999996109959</v>
      </c>
    </row>
    <row r="13" spans="2:8" ht="21.75">
      <c r="B13" s="10" t="s">
        <v>134</v>
      </c>
      <c r="C13" s="10" t="s">
        <v>97</v>
      </c>
      <c r="D13" s="3">
        <v>0.49999999993628574</v>
      </c>
      <c r="E13" s="3">
        <v>0</v>
      </c>
      <c r="F13" s="10">
        <v>1050.000000000741</v>
      </c>
      <c r="G13" s="10">
        <v>0</v>
      </c>
      <c r="H13" s="10">
        <v>24.999999998974324</v>
      </c>
    </row>
    <row r="14" spans="2:8" ht="21.75">
      <c r="B14" s="10" t="s">
        <v>153</v>
      </c>
      <c r="C14" s="10" t="s">
        <v>97</v>
      </c>
      <c r="D14" s="3">
        <v>3.1857565475005103E-11</v>
      </c>
      <c r="E14" s="3">
        <v>0</v>
      </c>
      <c r="F14" s="10">
        <v>1150.0000000069122</v>
      </c>
      <c r="G14" s="10">
        <v>49.99999998241499</v>
      </c>
      <c r="H14" s="10">
        <v>0</v>
      </c>
    </row>
    <row r="15" spans="2:8" ht="21.75">
      <c r="B15" s="10" t="s">
        <v>96</v>
      </c>
      <c r="C15" s="10" t="s">
        <v>98</v>
      </c>
      <c r="D15" s="3">
        <v>0.4999999999941385</v>
      </c>
      <c r="E15" s="3">
        <v>0</v>
      </c>
      <c r="F15" s="10">
        <v>800.0000000010237</v>
      </c>
      <c r="G15" s="10">
        <v>99.99999995403546</v>
      </c>
      <c r="H15" s="10">
        <v>0</v>
      </c>
    </row>
    <row r="16" spans="2:8" ht="21.75">
      <c r="B16" s="10" t="s">
        <v>108</v>
      </c>
      <c r="C16" s="10" t="s">
        <v>98</v>
      </c>
      <c r="D16" s="3">
        <v>0</v>
      </c>
      <c r="E16" s="3">
        <v>220.00000006916935</v>
      </c>
      <c r="F16" s="10">
        <v>1070.0000000269938</v>
      </c>
      <c r="G16" s="10">
        <v>1E+30</v>
      </c>
      <c r="H16" s="10">
        <v>220.00000006916935</v>
      </c>
    </row>
    <row r="17" spans="2:8" ht="21.75">
      <c r="B17" s="10" t="s">
        <v>109</v>
      </c>
      <c r="C17" s="10" t="s">
        <v>98</v>
      </c>
      <c r="D17" s="3">
        <v>0</v>
      </c>
      <c r="E17" s="3">
        <v>110.00000003366033</v>
      </c>
      <c r="F17" s="10">
        <v>945.0000000015278</v>
      </c>
      <c r="G17" s="10">
        <v>1E+30</v>
      </c>
      <c r="H17" s="10">
        <v>110.00000003366033</v>
      </c>
    </row>
    <row r="18" spans="2:8" ht="21.75">
      <c r="B18" s="10" t="s">
        <v>126</v>
      </c>
      <c r="C18" s="10" t="s">
        <v>98</v>
      </c>
      <c r="D18" s="3">
        <v>0</v>
      </c>
      <c r="E18" s="3">
        <v>0</v>
      </c>
      <c r="F18" s="10">
        <v>900.0000000028953</v>
      </c>
      <c r="G18" s="10">
        <v>1E+30</v>
      </c>
      <c r="H18" s="10">
        <v>0</v>
      </c>
    </row>
    <row r="19" spans="2:8" ht="21.75">
      <c r="B19" s="10" t="s">
        <v>135</v>
      </c>
      <c r="C19" s="10" t="s">
        <v>98</v>
      </c>
      <c r="D19" s="3">
        <v>0</v>
      </c>
      <c r="E19" s="3">
        <v>0</v>
      </c>
      <c r="F19" s="10">
        <v>949.9999999661667</v>
      </c>
      <c r="G19" s="10">
        <v>1E+30</v>
      </c>
      <c r="H19" s="10">
        <v>0</v>
      </c>
    </row>
    <row r="20" spans="2:8" ht="21.75">
      <c r="B20" s="10" t="s">
        <v>154</v>
      </c>
      <c r="C20" s="10" t="s">
        <v>98</v>
      </c>
      <c r="D20" s="3">
        <v>0.5000000000018358</v>
      </c>
      <c r="E20" s="3">
        <v>0</v>
      </c>
      <c r="F20" s="10">
        <v>900.0000000014551</v>
      </c>
      <c r="G20" s="10">
        <v>0</v>
      </c>
      <c r="H20" s="10">
        <v>99.99999995500681</v>
      </c>
    </row>
    <row r="21" spans="2:8" ht="21.75">
      <c r="B21" s="10" t="s">
        <v>110</v>
      </c>
      <c r="C21" s="10" t="s">
        <v>99</v>
      </c>
      <c r="D21" s="3">
        <v>0.75</v>
      </c>
      <c r="E21" s="3">
        <v>0</v>
      </c>
      <c r="F21" s="10">
        <v>1650.0000000027774</v>
      </c>
      <c r="G21" s="10">
        <v>0</v>
      </c>
      <c r="H21" s="10">
        <v>400.0000000103235</v>
      </c>
    </row>
    <row r="22" spans="2:8" ht="21.75">
      <c r="B22" s="10" t="s">
        <v>111</v>
      </c>
      <c r="C22" s="10" t="s">
        <v>99</v>
      </c>
      <c r="D22" s="3">
        <v>0</v>
      </c>
      <c r="E22" s="3">
        <v>130.00000002193096</v>
      </c>
      <c r="F22" s="10">
        <v>1969.999999982974</v>
      </c>
      <c r="G22" s="10">
        <v>1E+30</v>
      </c>
      <c r="H22" s="10">
        <v>130.00000002193096</v>
      </c>
    </row>
    <row r="23" spans="2:8" ht="21.75">
      <c r="B23" s="10" t="s">
        <v>112</v>
      </c>
      <c r="C23" s="10" t="s">
        <v>99</v>
      </c>
      <c r="D23" s="3">
        <v>0</v>
      </c>
      <c r="E23" s="3">
        <v>145.0000000222422</v>
      </c>
      <c r="F23" s="10">
        <v>2034.9999999780264</v>
      </c>
      <c r="G23" s="10">
        <v>1E+30</v>
      </c>
      <c r="H23" s="10">
        <v>145.0000000222422</v>
      </c>
    </row>
    <row r="24" spans="2:8" ht="21.75">
      <c r="B24" s="10" t="s">
        <v>127</v>
      </c>
      <c r="C24" s="10" t="s">
        <v>99</v>
      </c>
      <c r="D24" s="3">
        <v>-4.6040274442874025E-12</v>
      </c>
      <c r="E24" s="3">
        <v>0</v>
      </c>
      <c r="F24" s="10">
        <v>2149.9999999832653</v>
      </c>
      <c r="G24" s="10">
        <v>0</v>
      </c>
      <c r="H24" s="10">
        <v>0</v>
      </c>
    </row>
    <row r="25" spans="2:8" ht="21.75">
      <c r="B25" s="10" t="s">
        <v>136</v>
      </c>
      <c r="C25" s="10" t="s">
        <v>99</v>
      </c>
      <c r="D25" s="3">
        <v>0</v>
      </c>
      <c r="E25" s="3">
        <v>0</v>
      </c>
      <c r="F25" s="10">
        <v>1949.9999999421284</v>
      </c>
      <c r="G25" s="10">
        <v>1E+30</v>
      </c>
      <c r="H25" s="10">
        <v>0</v>
      </c>
    </row>
    <row r="26" spans="2:8" ht="22.5" thickBot="1">
      <c r="B26" s="11" t="s">
        <v>155</v>
      </c>
      <c r="C26" s="11" t="s">
        <v>99</v>
      </c>
      <c r="D26" s="12">
        <v>0.25000000000233374</v>
      </c>
      <c r="E26" s="12">
        <v>0</v>
      </c>
      <c r="F26" s="11">
        <v>1949.9999999879944</v>
      </c>
      <c r="G26" s="11">
        <v>0</v>
      </c>
      <c r="H26" s="11">
        <v>199.99999991061742</v>
      </c>
    </row>
    <row r="28" ht="22.5" thickBot="1">
      <c r="A28" t="s">
        <v>91</v>
      </c>
    </row>
    <row r="29" spans="2:8" ht="21.75">
      <c r="B29" s="17"/>
      <c r="C29" s="17"/>
      <c r="D29" s="17" t="s">
        <v>84</v>
      </c>
      <c r="E29" s="17" t="s">
        <v>92</v>
      </c>
      <c r="F29" s="17" t="s">
        <v>94</v>
      </c>
      <c r="G29" s="17" t="s">
        <v>88</v>
      </c>
      <c r="H29" s="17" t="s">
        <v>88</v>
      </c>
    </row>
    <row r="30" spans="2:8" ht="22.5" thickBot="1">
      <c r="B30" s="18" t="s">
        <v>82</v>
      </c>
      <c r="C30" s="18" t="s">
        <v>83</v>
      </c>
      <c r="D30" s="18" t="s">
        <v>85</v>
      </c>
      <c r="E30" s="18" t="s">
        <v>93</v>
      </c>
      <c r="F30" s="18" t="s">
        <v>95</v>
      </c>
      <c r="G30" s="18" t="s">
        <v>89</v>
      </c>
      <c r="H30" s="18" t="s">
        <v>90</v>
      </c>
    </row>
    <row r="31" spans="2:8" ht="21.75">
      <c r="B31" s="10" t="s">
        <v>156</v>
      </c>
      <c r="C31" s="10" t="s">
        <v>104</v>
      </c>
      <c r="D31" s="3">
        <v>1</v>
      </c>
      <c r="E31" s="3">
        <v>1350.0000000173795</v>
      </c>
      <c r="F31" s="10">
        <v>1</v>
      </c>
      <c r="G31" s="10">
        <v>0.16666666665243698</v>
      </c>
      <c r="H31" s="10">
        <v>0</v>
      </c>
    </row>
    <row r="32" spans="2:8" ht="21.75">
      <c r="B32" s="10" t="s">
        <v>157</v>
      </c>
      <c r="C32" s="10" t="s">
        <v>98</v>
      </c>
      <c r="D32" s="3">
        <v>0.9999999999959743</v>
      </c>
      <c r="E32" s="3">
        <v>950.000000056905</v>
      </c>
      <c r="F32" s="10">
        <v>1</v>
      </c>
      <c r="G32" s="10">
        <v>0</v>
      </c>
      <c r="H32" s="10">
        <v>0</v>
      </c>
    </row>
    <row r="33" spans="2:8" ht="21.75">
      <c r="B33" s="10" t="s">
        <v>158</v>
      </c>
      <c r="C33" s="10" t="s">
        <v>99</v>
      </c>
      <c r="D33" s="3">
        <v>0.9999999999977298</v>
      </c>
      <c r="E33" s="3">
        <v>2250.0000000160144</v>
      </c>
      <c r="F33" s="10">
        <v>1</v>
      </c>
      <c r="G33" s="10">
        <v>0</v>
      </c>
      <c r="H33" s="10">
        <v>0</v>
      </c>
    </row>
    <row r="34" spans="2:8" ht="21.75">
      <c r="B34" s="10" t="s">
        <v>159</v>
      </c>
      <c r="C34" s="10" t="s">
        <v>113</v>
      </c>
      <c r="D34" s="3">
        <v>124.99999999987776</v>
      </c>
      <c r="E34" s="3">
        <v>0</v>
      </c>
      <c r="F34" s="10">
        <v>125</v>
      </c>
      <c r="G34" s="10">
        <v>0</v>
      </c>
      <c r="H34" s="10">
        <v>16.32236925348937</v>
      </c>
    </row>
    <row r="35" spans="2:8" ht="21.75">
      <c r="B35" s="10" t="s">
        <v>160</v>
      </c>
      <c r="C35" s="10" t="s">
        <v>122</v>
      </c>
      <c r="D35" s="3">
        <v>49.999999999338314</v>
      </c>
      <c r="E35" s="3">
        <v>0</v>
      </c>
      <c r="F35" s="10">
        <v>125</v>
      </c>
      <c r="G35" s="10">
        <v>1E+30</v>
      </c>
      <c r="H35" s="10">
        <v>75.00000000053589</v>
      </c>
    </row>
    <row r="36" spans="2:8" ht="21.75">
      <c r="B36" s="10" t="s">
        <v>161</v>
      </c>
      <c r="C36" s="10" t="s">
        <v>123</v>
      </c>
      <c r="D36" s="3">
        <v>124.9999999999403</v>
      </c>
      <c r="E36" s="3">
        <v>-3.000000000413268</v>
      </c>
      <c r="F36" s="10">
        <v>125</v>
      </c>
      <c r="G36" s="10">
        <v>0</v>
      </c>
      <c r="H36" s="10">
        <v>0</v>
      </c>
    </row>
    <row r="37" spans="2:8" ht="21.75">
      <c r="B37" s="10" t="s">
        <v>162</v>
      </c>
      <c r="C37" s="10" t="s">
        <v>116</v>
      </c>
      <c r="D37" s="3">
        <v>74.99999999811409</v>
      </c>
      <c r="E37" s="3">
        <v>0</v>
      </c>
      <c r="F37" s="10">
        <v>125</v>
      </c>
      <c r="G37" s="10">
        <v>1E+30</v>
      </c>
      <c r="H37" s="10">
        <v>50.000000001885965</v>
      </c>
    </row>
    <row r="38" spans="2:8" ht="21.75">
      <c r="B38" s="10" t="s">
        <v>163</v>
      </c>
      <c r="C38" s="10" t="s">
        <v>114</v>
      </c>
      <c r="D38" s="3">
        <v>50.00000000023342</v>
      </c>
      <c r="E38" s="3">
        <v>0</v>
      </c>
      <c r="F38" s="10">
        <v>125</v>
      </c>
      <c r="G38" s="10">
        <v>1E+30</v>
      </c>
      <c r="H38" s="10">
        <v>74.99999999966785</v>
      </c>
    </row>
    <row r="39" spans="2:8" ht="21.75">
      <c r="B39" s="10" t="s">
        <v>164</v>
      </c>
      <c r="C39" s="10" t="s">
        <v>124</v>
      </c>
      <c r="D39" s="3">
        <v>125.00000000039435</v>
      </c>
      <c r="E39" s="3">
        <v>-0.9999999999705078</v>
      </c>
      <c r="F39" s="10">
        <v>125</v>
      </c>
      <c r="G39" s="10">
        <v>12.499999998262957</v>
      </c>
      <c r="H39" s="10">
        <v>0</v>
      </c>
    </row>
    <row r="40" spans="2:8" ht="21.75">
      <c r="B40" s="10" t="s">
        <v>165</v>
      </c>
      <c r="C40" s="10" t="s">
        <v>119</v>
      </c>
      <c r="D40" s="3">
        <v>100.00000000119032</v>
      </c>
      <c r="E40" s="3">
        <v>0</v>
      </c>
      <c r="F40" s="10">
        <v>125</v>
      </c>
      <c r="G40" s="10">
        <v>1E+30</v>
      </c>
      <c r="H40" s="10">
        <v>24.99999999855813</v>
      </c>
    </row>
    <row r="41" spans="2:8" ht="21.75">
      <c r="B41" s="10" t="s">
        <v>166</v>
      </c>
      <c r="C41" s="10" t="s">
        <v>117</v>
      </c>
      <c r="D41" s="3">
        <v>125</v>
      </c>
      <c r="E41" s="3">
        <v>-2.0000000000163554</v>
      </c>
      <c r="F41" s="10">
        <v>125</v>
      </c>
      <c r="G41" s="10">
        <v>0</v>
      </c>
      <c r="H41" s="10">
        <v>24.999999996592468</v>
      </c>
    </row>
    <row r="42" spans="2:8" ht="21.75">
      <c r="B42" s="10" t="s">
        <v>167</v>
      </c>
      <c r="C42" s="10" t="s">
        <v>115</v>
      </c>
      <c r="D42" s="3">
        <v>124.99999999818013</v>
      </c>
      <c r="E42" s="3">
        <v>0</v>
      </c>
      <c r="F42" s="10">
        <v>125</v>
      </c>
      <c r="G42" s="10">
        <v>1E+30</v>
      </c>
      <c r="H42" s="10">
        <v>0</v>
      </c>
    </row>
    <row r="43" spans="2:8" ht="21.75">
      <c r="B43" s="10" t="s">
        <v>168</v>
      </c>
      <c r="C43" s="10" t="s">
        <v>121</v>
      </c>
      <c r="D43" s="3">
        <v>99.99999999886808</v>
      </c>
      <c r="E43" s="3">
        <v>0</v>
      </c>
      <c r="F43" s="10">
        <v>125</v>
      </c>
      <c r="G43" s="10">
        <v>1E+30</v>
      </c>
      <c r="H43" s="10">
        <v>25.000000001669434</v>
      </c>
    </row>
    <row r="44" spans="2:8" ht="21.75">
      <c r="B44" s="10" t="s">
        <v>169</v>
      </c>
      <c r="C44" s="10" t="s">
        <v>120</v>
      </c>
      <c r="D44" s="3">
        <v>125</v>
      </c>
      <c r="E44" s="3">
        <v>-1.999999999693235</v>
      </c>
      <c r="F44" s="10">
        <v>125</v>
      </c>
      <c r="G44" s="10">
        <v>0</v>
      </c>
      <c r="H44" s="10">
        <v>12.499999998222988</v>
      </c>
    </row>
    <row r="45" spans="2:8" ht="22.5" thickBot="1">
      <c r="B45" s="11" t="s">
        <v>170</v>
      </c>
      <c r="C45" s="11" t="s">
        <v>118</v>
      </c>
      <c r="D45" s="12">
        <v>24.99999999977297</v>
      </c>
      <c r="E45" s="12">
        <v>0</v>
      </c>
      <c r="F45" s="11">
        <v>125</v>
      </c>
      <c r="G45" s="11">
        <v>1E+30</v>
      </c>
      <c r="H45" s="11">
        <v>100.00000000019578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33">
      <selection activeCell="K43" sqref="K43"/>
    </sheetView>
  </sheetViews>
  <sheetFormatPr defaultColWidth="9.140625" defaultRowHeight="21.75"/>
  <cols>
    <col min="1" max="1" width="2.28125" style="0" customWidth="1"/>
    <col min="2" max="2" width="6.28125" style="0" bestFit="1" customWidth="1"/>
    <col min="3" max="3" width="6.7109375" style="0" bestFit="1" customWidth="1"/>
    <col min="4" max="4" width="11.28125" style="0" bestFit="1" customWidth="1"/>
    <col min="5" max="5" width="12.57421875" style="0" bestFit="1" customWidth="1"/>
    <col min="6" max="6" width="9.28125" style="0" bestFit="1" customWidth="1"/>
    <col min="7" max="7" width="8.421875" style="0" customWidth="1"/>
    <col min="8" max="8" width="12.00390625" style="0" bestFit="1" customWidth="1"/>
  </cols>
  <sheetData>
    <row r="1" ht="21.75">
      <c r="A1" s="9" t="s">
        <v>80</v>
      </c>
    </row>
    <row r="2" ht="21.75">
      <c r="A2" s="9" t="s">
        <v>171</v>
      </c>
    </row>
    <row r="3" ht="21.75">
      <c r="A3" s="9" t="s">
        <v>190</v>
      </c>
    </row>
    <row r="6" ht="22.5" thickBot="1">
      <c r="A6" t="s">
        <v>81</v>
      </c>
    </row>
    <row r="7" spans="2:8" ht="21.75">
      <c r="B7" s="17"/>
      <c r="C7" s="17"/>
      <c r="D7" s="17" t="s">
        <v>84</v>
      </c>
      <c r="E7" s="17" t="s">
        <v>86</v>
      </c>
      <c r="F7" s="17" t="s">
        <v>41</v>
      </c>
      <c r="G7" s="17" t="s">
        <v>88</v>
      </c>
      <c r="H7" s="17" t="s">
        <v>88</v>
      </c>
    </row>
    <row r="8" spans="2:8" ht="22.5" thickBot="1">
      <c r="B8" s="18" t="s">
        <v>82</v>
      </c>
      <c r="C8" s="18" t="s">
        <v>83</v>
      </c>
      <c r="D8" s="18" t="s">
        <v>85</v>
      </c>
      <c r="E8" s="18" t="s">
        <v>4</v>
      </c>
      <c r="F8" s="18" t="s">
        <v>87</v>
      </c>
      <c r="G8" s="18" t="s">
        <v>89</v>
      </c>
      <c r="H8" s="18" t="s">
        <v>90</v>
      </c>
    </row>
    <row r="9" spans="2:8" ht="21.75">
      <c r="B9" s="10" t="s">
        <v>105</v>
      </c>
      <c r="C9" s="10" t="s">
        <v>97</v>
      </c>
      <c r="D9" s="3">
        <v>0.5000000000333342</v>
      </c>
      <c r="E9" s="3">
        <v>0</v>
      </c>
      <c r="F9" s="10">
        <v>899.9999999944902</v>
      </c>
      <c r="G9" s="10">
        <v>0</v>
      </c>
      <c r="H9" s="10">
        <v>0</v>
      </c>
    </row>
    <row r="10" spans="2:8" ht="21.75">
      <c r="B10" s="10" t="s">
        <v>106</v>
      </c>
      <c r="C10" s="10" t="s">
        <v>97</v>
      </c>
      <c r="D10" s="3">
        <v>0</v>
      </c>
      <c r="E10" s="3">
        <v>159.99999999812468</v>
      </c>
      <c r="F10" s="10">
        <v>1159.9999999816646</v>
      </c>
      <c r="G10" s="10">
        <v>1E+30</v>
      </c>
      <c r="H10" s="10">
        <v>159.99999999812468</v>
      </c>
    </row>
    <row r="11" spans="2:8" ht="21.75">
      <c r="B11" s="10" t="s">
        <v>107</v>
      </c>
      <c r="C11" s="10" t="s">
        <v>97</v>
      </c>
      <c r="D11" s="3">
        <v>0</v>
      </c>
      <c r="E11" s="3">
        <v>100.00000002031973</v>
      </c>
      <c r="F11" s="10">
        <v>1249.99999998181</v>
      </c>
      <c r="G11" s="10">
        <v>1E+30</v>
      </c>
      <c r="H11" s="10">
        <v>100.00000002031973</v>
      </c>
    </row>
    <row r="12" spans="2:8" ht="21.75">
      <c r="B12" s="10" t="s">
        <v>125</v>
      </c>
      <c r="C12" s="10" t="s">
        <v>97</v>
      </c>
      <c r="D12" s="3">
        <v>0</v>
      </c>
      <c r="E12" s="3">
        <v>100.0000000658472</v>
      </c>
      <c r="F12" s="10">
        <v>1350.0000000021828</v>
      </c>
      <c r="G12" s="10">
        <v>1E+30</v>
      </c>
      <c r="H12" s="10">
        <v>100.0000000658472</v>
      </c>
    </row>
    <row r="13" spans="2:8" ht="21.75">
      <c r="B13" s="10" t="s">
        <v>134</v>
      </c>
      <c r="C13" s="10" t="s">
        <v>97</v>
      </c>
      <c r="D13" s="3">
        <v>0.49999999993164296</v>
      </c>
      <c r="E13" s="3">
        <v>0</v>
      </c>
      <c r="F13" s="10">
        <v>1049.9999999865395</v>
      </c>
      <c r="G13" s="10">
        <v>0</v>
      </c>
      <c r="H13" s="10">
        <v>0</v>
      </c>
    </row>
    <row r="14" spans="2:8" ht="21.75">
      <c r="B14" s="10" t="s">
        <v>153</v>
      </c>
      <c r="C14" s="10" t="s">
        <v>97</v>
      </c>
      <c r="D14" s="3">
        <v>3.209096987738921E-11</v>
      </c>
      <c r="E14" s="3">
        <v>0</v>
      </c>
      <c r="F14" s="10">
        <v>1149.9999999614374</v>
      </c>
      <c r="G14" s="10">
        <v>0</v>
      </c>
      <c r="H14" s="10">
        <v>0</v>
      </c>
    </row>
    <row r="15" spans="2:8" ht="21.75">
      <c r="B15" s="10" t="s">
        <v>172</v>
      </c>
      <c r="C15" s="10" t="s">
        <v>97</v>
      </c>
      <c r="D15" s="3">
        <v>0</v>
      </c>
      <c r="E15" s="3">
        <v>0</v>
      </c>
      <c r="F15" s="10">
        <v>999.9999999937592</v>
      </c>
      <c r="G15" s="10">
        <v>1E+30</v>
      </c>
      <c r="H15" s="10">
        <v>0</v>
      </c>
    </row>
    <row r="16" spans="2:8" ht="21.75">
      <c r="B16" s="10" t="s">
        <v>96</v>
      </c>
      <c r="C16" s="10" t="s">
        <v>98</v>
      </c>
      <c r="D16" s="3">
        <v>0.5000000000323297</v>
      </c>
      <c r="E16" s="3">
        <v>0</v>
      </c>
      <c r="F16" s="10">
        <v>799.9999999987032</v>
      </c>
      <c r="G16" s="10">
        <v>150.00000000095605</v>
      </c>
      <c r="H16" s="10">
        <v>0</v>
      </c>
    </row>
    <row r="17" spans="2:8" ht="21.75">
      <c r="B17" s="10" t="s">
        <v>108</v>
      </c>
      <c r="C17" s="10" t="s">
        <v>98</v>
      </c>
      <c r="D17" s="3">
        <v>0</v>
      </c>
      <c r="E17" s="3">
        <v>219.99999995904824</v>
      </c>
      <c r="F17" s="10">
        <v>1069.999999981519</v>
      </c>
      <c r="G17" s="10">
        <v>1E+30</v>
      </c>
      <c r="H17" s="10">
        <v>219.99999995904824</v>
      </c>
    </row>
    <row r="18" spans="2:8" ht="21.75">
      <c r="B18" s="10" t="s">
        <v>109</v>
      </c>
      <c r="C18" s="10" t="s">
        <v>98</v>
      </c>
      <c r="D18" s="3">
        <v>0</v>
      </c>
      <c r="E18" s="3">
        <v>109.99999998813593</v>
      </c>
      <c r="F18" s="10">
        <v>945.0000000015278</v>
      </c>
      <c r="G18" s="10">
        <v>1E+30</v>
      </c>
      <c r="H18" s="10">
        <v>109.99999998813593</v>
      </c>
    </row>
    <row r="19" spans="2:8" ht="21.75">
      <c r="B19" s="10" t="s">
        <v>126</v>
      </c>
      <c r="C19" s="10" t="s">
        <v>98</v>
      </c>
      <c r="D19" s="3">
        <v>0.4999999999644439</v>
      </c>
      <c r="E19" s="3">
        <v>0</v>
      </c>
      <c r="F19" s="10">
        <v>900.0000000014551</v>
      </c>
      <c r="G19" s="10">
        <v>0</v>
      </c>
      <c r="H19" s="10">
        <v>150.00000000210196</v>
      </c>
    </row>
    <row r="20" spans="2:8" ht="21.75">
      <c r="B20" s="10" t="s">
        <v>135</v>
      </c>
      <c r="C20" s="10" t="s">
        <v>98</v>
      </c>
      <c r="D20" s="3">
        <v>0</v>
      </c>
      <c r="E20" s="3">
        <v>0</v>
      </c>
      <c r="F20" s="10">
        <v>949.9999999661667</v>
      </c>
      <c r="G20" s="10">
        <v>1E+30</v>
      </c>
      <c r="H20" s="10">
        <v>0</v>
      </c>
    </row>
    <row r="21" spans="2:8" ht="21.75">
      <c r="B21" s="10" t="s">
        <v>154</v>
      </c>
      <c r="C21" s="10" t="s">
        <v>98</v>
      </c>
      <c r="D21" s="3">
        <v>0</v>
      </c>
      <c r="E21" s="3">
        <v>0</v>
      </c>
      <c r="F21" s="10">
        <v>900.0000000014551</v>
      </c>
      <c r="G21" s="10">
        <v>1E+30</v>
      </c>
      <c r="H21" s="10">
        <v>0</v>
      </c>
    </row>
    <row r="22" spans="2:8" ht="21.75">
      <c r="B22" s="10" t="s">
        <v>173</v>
      </c>
      <c r="C22" s="10" t="s">
        <v>98</v>
      </c>
      <c r="D22" s="3">
        <v>0</v>
      </c>
      <c r="E22" s="3">
        <v>0</v>
      </c>
      <c r="F22" s="10">
        <v>949.9999999944448</v>
      </c>
      <c r="G22" s="10">
        <v>1E+30</v>
      </c>
      <c r="H22" s="10">
        <v>0</v>
      </c>
    </row>
    <row r="23" spans="2:8" ht="21.75">
      <c r="B23" s="10" t="s">
        <v>110</v>
      </c>
      <c r="C23" s="10" t="s">
        <v>99</v>
      </c>
      <c r="D23" s="3">
        <v>0.7500000000018815</v>
      </c>
      <c r="E23" s="3">
        <v>0</v>
      </c>
      <c r="F23" s="10">
        <v>1649.9999999723511</v>
      </c>
      <c r="G23" s="10">
        <v>0</v>
      </c>
      <c r="H23" s="10">
        <v>400.00000007531037</v>
      </c>
    </row>
    <row r="24" spans="2:8" ht="21.75">
      <c r="B24" s="10" t="s">
        <v>111</v>
      </c>
      <c r="C24" s="10" t="s">
        <v>99</v>
      </c>
      <c r="D24" s="3">
        <v>0</v>
      </c>
      <c r="E24" s="3">
        <v>130.000000024767</v>
      </c>
      <c r="F24" s="10">
        <v>1969.999999982974</v>
      </c>
      <c r="G24" s="10">
        <v>1E+30</v>
      </c>
      <c r="H24" s="10">
        <v>130.000000024767</v>
      </c>
    </row>
    <row r="25" spans="2:8" ht="21.75">
      <c r="B25" s="10" t="s">
        <v>112</v>
      </c>
      <c r="C25" s="10" t="s">
        <v>99</v>
      </c>
      <c r="D25" s="3">
        <v>0</v>
      </c>
      <c r="E25" s="3">
        <v>145.00000001943306</v>
      </c>
      <c r="F25" s="10">
        <v>2034.9999999780264</v>
      </c>
      <c r="G25" s="10">
        <v>1E+30</v>
      </c>
      <c r="H25" s="10">
        <v>145.00000001943306</v>
      </c>
    </row>
    <row r="26" spans="2:8" ht="21.75">
      <c r="B26" s="10" t="s">
        <v>127</v>
      </c>
      <c r="C26" s="10" t="s">
        <v>99</v>
      </c>
      <c r="D26" s="3">
        <v>0</v>
      </c>
      <c r="E26" s="3">
        <v>0</v>
      </c>
      <c r="F26" s="10">
        <v>2149.9999999832653</v>
      </c>
      <c r="G26" s="10">
        <v>1E+30</v>
      </c>
      <c r="H26" s="10">
        <v>0</v>
      </c>
    </row>
    <row r="27" spans="2:8" ht="21.75">
      <c r="B27" s="10" t="s">
        <v>136</v>
      </c>
      <c r="C27" s="10" t="s">
        <v>99</v>
      </c>
      <c r="D27" s="3">
        <v>0.24999999999157052</v>
      </c>
      <c r="E27" s="3">
        <v>0</v>
      </c>
      <c r="F27" s="10">
        <v>1949.9999999425197</v>
      </c>
      <c r="G27" s="10">
        <v>0</v>
      </c>
      <c r="H27" s="10">
        <v>0</v>
      </c>
    </row>
    <row r="28" spans="2:8" ht="21.75">
      <c r="B28" s="10" t="s">
        <v>155</v>
      </c>
      <c r="C28" s="10" t="s">
        <v>99</v>
      </c>
      <c r="D28" s="3">
        <v>0</v>
      </c>
      <c r="E28" s="3">
        <v>0</v>
      </c>
      <c r="F28" s="10">
        <v>1950.0000000334692</v>
      </c>
      <c r="G28" s="10">
        <v>1E+30</v>
      </c>
      <c r="H28" s="10">
        <v>0</v>
      </c>
    </row>
    <row r="29" spans="2:8" ht="22.5" thickBot="1">
      <c r="B29" s="11" t="s">
        <v>174</v>
      </c>
      <c r="C29" s="11" t="s">
        <v>99</v>
      </c>
      <c r="D29" s="12">
        <v>0</v>
      </c>
      <c r="E29" s="12">
        <v>0</v>
      </c>
      <c r="F29" s="11">
        <v>1950.0000000012046</v>
      </c>
      <c r="G29" s="11">
        <v>1E+30</v>
      </c>
      <c r="H29" s="11">
        <v>0</v>
      </c>
    </row>
    <row r="31" ht="22.5" thickBot="1">
      <c r="A31" t="s">
        <v>91</v>
      </c>
    </row>
    <row r="32" spans="2:8" ht="21.75">
      <c r="B32" s="17"/>
      <c r="C32" s="17"/>
      <c r="D32" s="17" t="s">
        <v>84</v>
      </c>
      <c r="E32" s="17" t="s">
        <v>92</v>
      </c>
      <c r="F32" s="17" t="s">
        <v>94</v>
      </c>
      <c r="G32" s="17" t="s">
        <v>88</v>
      </c>
      <c r="H32" s="17" t="s">
        <v>88</v>
      </c>
    </row>
    <row r="33" spans="2:8" ht="22.5" thickBot="1">
      <c r="B33" s="18" t="s">
        <v>82</v>
      </c>
      <c r="C33" s="18" t="s">
        <v>83</v>
      </c>
      <c r="D33" s="18" t="s">
        <v>85</v>
      </c>
      <c r="E33" s="18" t="s">
        <v>93</v>
      </c>
      <c r="F33" s="18" t="s">
        <v>95</v>
      </c>
      <c r="G33" s="18" t="s">
        <v>89</v>
      </c>
      <c r="H33" s="18" t="s">
        <v>90</v>
      </c>
    </row>
    <row r="34" spans="2:8" ht="21.75">
      <c r="B34" s="10" t="s">
        <v>175</v>
      </c>
      <c r="C34" s="10" t="s">
        <v>99</v>
      </c>
      <c r="D34" s="3">
        <v>0.999999999993452</v>
      </c>
      <c r="E34" s="3">
        <v>2249.9999999145575</v>
      </c>
      <c r="F34" s="10">
        <v>1</v>
      </c>
      <c r="G34" s="10">
        <v>0</v>
      </c>
      <c r="H34" s="10">
        <v>0.12499999998988026</v>
      </c>
    </row>
    <row r="35" spans="2:8" ht="21.75">
      <c r="B35" s="10" t="s">
        <v>176</v>
      </c>
      <c r="C35" s="10" t="s">
        <v>104</v>
      </c>
      <c r="D35" s="3">
        <v>0.9999999999970681</v>
      </c>
      <c r="E35" s="3">
        <v>1349.999999899654</v>
      </c>
      <c r="F35" s="10">
        <v>1</v>
      </c>
      <c r="G35" s="10">
        <v>0</v>
      </c>
      <c r="H35" s="10">
        <v>0</v>
      </c>
    </row>
    <row r="36" spans="2:8" ht="21.75">
      <c r="B36" s="10" t="s">
        <v>177</v>
      </c>
      <c r="C36" s="10" t="s">
        <v>98</v>
      </c>
      <c r="D36" s="3">
        <v>0.9999999999967736</v>
      </c>
      <c r="E36" s="3">
        <v>950.0000000006925</v>
      </c>
      <c r="F36" s="10">
        <v>1</v>
      </c>
      <c r="G36" s="10">
        <v>0</v>
      </c>
      <c r="H36" s="10">
        <v>0.2499999999652386</v>
      </c>
    </row>
    <row r="37" spans="2:8" ht="21.75">
      <c r="B37" s="10" t="s">
        <v>178</v>
      </c>
      <c r="C37" s="10" t="s">
        <v>113</v>
      </c>
      <c r="D37" s="3">
        <v>124.99999999791427</v>
      </c>
      <c r="E37" s="3">
        <v>0</v>
      </c>
      <c r="F37" s="10">
        <v>125</v>
      </c>
      <c r="G37" s="10">
        <v>1E+30</v>
      </c>
      <c r="H37" s="10">
        <v>0</v>
      </c>
    </row>
    <row r="38" spans="2:8" ht="21.75">
      <c r="B38" s="10" t="s">
        <v>179</v>
      </c>
      <c r="C38" s="10" t="s">
        <v>122</v>
      </c>
      <c r="D38" s="3">
        <v>49.99999999983868</v>
      </c>
      <c r="E38" s="3">
        <v>0</v>
      </c>
      <c r="F38" s="10">
        <v>125</v>
      </c>
      <c r="G38" s="10">
        <v>1E+30</v>
      </c>
      <c r="H38" s="10">
        <v>75.00000000009771</v>
      </c>
    </row>
    <row r="39" spans="2:8" ht="21.75">
      <c r="B39" s="10" t="s">
        <v>180</v>
      </c>
      <c r="C39" s="10" t="s">
        <v>123</v>
      </c>
      <c r="D39" s="3">
        <v>125.00000000016375</v>
      </c>
      <c r="E39" s="3">
        <v>-3.0000000000239835</v>
      </c>
      <c r="F39" s="10">
        <v>125</v>
      </c>
      <c r="G39" s="10">
        <v>12.499999998255282</v>
      </c>
      <c r="H39" s="10">
        <v>0</v>
      </c>
    </row>
    <row r="40" spans="2:8" ht="21.75">
      <c r="B40" s="10" t="s">
        <v>181</v>
      </c>
      <c r="C40" s="10" t="s">
        <v>116</v>
      </c>
      <c r="D40" s="3">
        <v>74.99999999986534</v>
      </c>
      <c r="E40" s="3">
        <v>0</v>
      </c>
      <c r="F40" s="10">
        <v>125</v>
      </c>
      <c r="G40" s="10">
        <v>1E+30</v>
      </c>
      <c r="H40" s="10">
        <v>50.00000000007106</v>
      </c>
    </row>
    <row r="41" spans="2:8" ht="21.75">
      <c r="B41" s="10" t="s">
        <v>182</v>
      </c>
      <c r="C41" s="10" t="s">
        <v>114</v>
      </c>
      <c r="D41" s="3">
        <v>49.99999999811838</v>
      </c>
      <c r="E41" s="3">
        <v>0</v>
      </c>
      <c r="F41" s="10">
        <v>125</v>
      </c>
      <c r="G41" s="10">
        <v>1E+30</v>
      </c>
      <c r="H41" s="10">
        <v>75.00000000188295</v>
      </c>
    </row>
    <row r="42" spans="2:8" ht="21.75">
      <c r="B42" s="10" t="s">
        <v>183</v>
      </c>
      <c r="C42" s="10" t="s">
        <v>124</v>
      </c>
      <c r="D42" s="3">
        <v>125.00000000007705</v>
      </c>
      <c r="E42" s="3">
        <v>-1.0000000001044558</v>
      </c>
      <c r="F42" s="10">
        <v>125</v>
      </c>
      <c r="G42" s="10">
        <v>12.499999998239735</v>
      </c>
      <c r="H42" s="10">
        <v>0</v>
      </c>
    </row>
    <row r="43" spans="2:8" ht="21.75">
      <c r="B43" s="10" t="s">
        <v>184</v>
      </c>
      <c r="C43" s="10" t="s">
        <v>119</v>
      </c>
      <c r="D43" s="3">
        <v>100.0000000012819</v>
      </c>
      <c r="E43" s="3">
        <v>0</v>
      </c>
      <c r="F43" s="10">
        <v>125</v>
      </c>
      <c r="G43" s="10">
        <v>1E+30</v>
      </c>
      <c r="H43" s="10">
        <v>24.999999999145373</v>
      </c>
    </row>
    <row r="44" spans="2:8" ht="21.75">
      <c r="B44" s="10" t="s">
        <v>185</v>
      </c>
      <c r="C44" s="10" t="s">
        <v>117</v>
      </c>
      <c r="D44" s="3">
        <v>124.99999999976897</v>
      </c>
      <c r="E44" s="34">
        <v>-1.9999999994884103</v>
      </c>
      <c r="F44" s="10">
        <v>125</v>
      </c>
      <c r="G44" s="10">
        <v>0</v>
      </c>
      <c r="H44" s="10">
        <v>24.9999999967015</v>
      </c>
    </row>
    <row r="45" spans="2:8" ht="21.75">
      <c r="B45" s="10" t="s">
        <v>186</v>
      </c>
      <c r="C45" s="10" t="s">
        <v>115</v>
      </c>
      <c r="D45" s="3">
        <v>124.9999999966906</v>
      </c>
      <c r="E45" s="34">
        <v>0</v>
      </c>
      <c r="F45" s="10">
        <v>125</v>
      </c>
      <c r="G45" s="10">
        <v>1E+30</v>
      </c>
      <c r="H45" s="10">
        <v>0</v>
      </c>
    </row>
    <row r="46" spans="2:8" ht="21.75">
      <c r="B46" s="10" t="s">
        <v>187</v>
      </c>
      <c r="C46" s="10" t="s">
        <v>121</v>
      </c>
      <c r="D46" s="3">
        <v>99.9999999990942</v>
      </c>
      <c r="E46" s="34">
        <v>0</v>
      </c>
      <c r="F46" s="10">
        <v>125</v>
      </c>
      <c r="G46" s="10">
        <v>1E+30</v>
      </c>
      <c r="H46" s="10">
        <v>25.000000000494936</v>
      </c>
    </row>
    <row r="47" spans="2:8" ht="21.75">
      <c r="B47" s="10" t="s">
        <v>188</v>
      </c>
      <c r="C47" s="10" t="s">
        <v>120</v>
      </c>
      <c r="D47" s="3">
        <v>125.00000000004155</v>
      </c>
      <c r="E47" s="34">
        <v>-1.99999999943369</v>
      </c>
      <c r="F47" s="10">
        <v>125</v>
      </c>
      <c r="G47" s="10">
        <v>0</v>
      </c>
      <c r="H47" s="10">
        <v>12.499999997529185</v>
      </c>
    </row>
    <row r="48" spans="2:8" ht="22.5" thickBot="1">
      <c r="B48" s="11" t="s">
        <v>189</v>
      </c>
      <c r="C48" s="11" t="s">
        <v>118</v>
      </c>
      <c r="D48" s="12">
        <v>24.999999999130054</v>
      </c>
      <c r="E48" s="12">
        <v>0</v>
      </c>
      <c r="F48" s="11">
        <v>125</v>
      </c>
      <c r="G48" s="11">
        <v>1E+30</v>
      </c>
      <c r="H48" s="11">
        <v>100.00000000077465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IV74"/>
  <sheetViews>
    <sheetView showGridLines="0" workbookViewId="0" topLeftCell="A1">
      <selection activeCell="A16" sqref="A16:A27"/>
    </sheetView>
  </sheetViews>
  <sheetFormatPr defaultColWidth="9.140625" defaultRowHeight="21.75"/>
  <cols>
    <col min="1" max="1" width="9.140625" style="1" customWidth="1"/>
    <col min="2" max="2" width="11.421875" style="1" customWidth="1"/>
    <col min="3" max="4" width="9.28125" style="1" bestFit="1" customWidth="1"/>
    <col min="5" max="6" width="12.8515625" style="1" bestFit="1" customWidth="1"/>
    <col min="7" max="7" width="9.28125" style="1" bestFit="1" customWidth="1"/>
    <col min="8" max="8" width="10.28125" style="1" customWidth="1"/>
    <col min="9" max="13" width="9.140625" style="1" customWidth="1"/>
    <col min="14" max="14" width="12.7109375" style="1" customWidth="1"/>
    <col min="15" max="16384" width="9.140625" style="1" customWidth="1"/>
  </cols>
  <sheetData>
    <row r="1" spans="1:256" ht="21.75">
      <c r="A1" s="4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</row>
    <row r="2" spans="1:8" ht="21.75">
      <c r="A2" s="4" t="s">
        <v>97</v>
      </c>
      <c r="B2" s="4">
        <v>0.5000000000333342</v>
      </c>
      <c r="C2" s="4">
        <v>0</v>
      </c>
      <c r="D2" s="4">
        <v>0</v>
      </c>
      <c r="E2" s="4">
        <v>0</v>
      </c>
      <c r="F2" s="4">
        <v>0.49999999993164296</v>
      </c>
      <c r="G2" s="4">
        <v>3.209096987738921E-11</v>
      </c>
      <c r="H2" s="4">
        <v>0</v>
      </c>
    </row>
    <row r="3" spans="1:8" ht="21.75">
      <c r="A3" s="4" t="s">
        <v>4</v>
      </c>
      <c r="B3" s="32">
        <f>data!B89</f>
        <v>900</v>
      </c>
      <c r="C3" s="32">
        <f>data!C89</f>
        <v>1160</v>
      </c>
      <c r="D3" s="32">
        <f>data!D89</f>
        <v>1250</v>
      </c>
      <c r="E3" s="32">
        <f>data!E89</f>
        <v>1350</v>
      </c>
      <c r="F3" s="32">
        <f>data!F89</f>
        <v>1050</v>
      </c>
      <c r="G3" s="32">
        <f>data!G89</f>
        <v>1149.9999999988631</v>
      </c>
      <c r="H3" s="32">
        <f>data!H89</f>
        <v>999.9999999965183</v>
      </c>
    </row>
    <row r="4" spans="1:8" ht="21.75">
      <c r="A4" s="4" t="s">
        <v>98</v>
      </c>
      <c r="B4" s="4">
        <v>0.5000000000323297</v>
      </c>
      <c r="C4" s="4">
        <v>0</v>
      </c>
      <c r="D4" s="4">
        <v>0</v>
      </c>
      <c r="E4" s="4">
        <v>0.4999999999644439</v>
      </c>
      <c r="F4" s="4">
        <v>0</v>
      </c>
      <c r="G4" s="4">
        <v>0</v>
      </c>
      <c r="H4" s="4">
        <v>0</v>
      </c>
    </row>
    <row r="5" spans="1:8" ht="21.75">
      <c r="A5" s="4" t="s">
        <v>4</v>
      </c>
      <c r="B5" s="32">
        <f>data!B102</f>
        <v>800</v>
      </c>
      <c r="C5" s="32">
        <f>data!C102</f>
        <v>1070</v>
      </c>
      <c r="D5" s="32">
        <f>data!D102</f>
        <v>945</v>
      </c>
      <c r="E5" s="32">
        <f>data!E102</f>
        <v>900</v>
      </c>
      <c r="F5" s="32">
        <f>data!F102</f>
        <v>949.9999999925166</v>
      </c>
      <c r="G5" s="32">
        <f>data!G102</f>
        <v>899.9999999916242</v>
      </c>
      <c r="H5" s="32">
        <f>data!H102</f>
        <v>949.999999994893</v>
      </c>
    </row>
    <row r="6" spans="1:8" ht="21.75">
      <c r="A6" s="4" t="s">
        <v>99</v>
      </c>
      <c r="B6" s="4">
        <v>0.7500000000018815</v>
      </c>
      <c r="C6" s="4">
        <v>0</v>
      </c>
      <c r="D6" s="4">
        <v>0</v>
      </c>
      <c r="E6" s="4">
        <v>0</v>
      </c>
      <c r="F6" s="4">
        <v>0.24999999999157052</v>
      </c>
      <c r="G6" s="4">
        <v>0</v>
      </c>
      <c r="H6" s="4">
        <v>0</v>
      </c>
    </row>
    <row r="7" spans="1:8" ht="21.75">
      <c r="A7" s="4" t="s">
        <v>4</v>
      </c>
      <c r="B7" s="32">
        <f>data!B115</f>
        <v>1650</v>
      </c>
      <c r="C7" s="32">
        <f>data!C115</f>
        <v>1970</v>
      </c>
      <c r="D7" s="32">
        <f>data!D115</f>
        <v>2035</v>
      </c>
      <c r="E7" s="32">
        <f>data!E115</f>
        <v>2150</v>
      </c>
      <c r="F7" s="32">
        <f>data!F115</f>
        <v>1949.9999999545225</v>
      </c>
      <c r="G7" s="32">
        <f>data!G115</f>
        <v>1950</v>
      </c>
      <c r="H7" s="32">
        <f>data!H115</f>
        <v>1950</v>
      </c>
    </row>
    <row r="8" spans="1:256" ht="21.75">
      <c r="A8" s="4" t="s">
        <v>100</v>
      </c>
      <c r="B8" s="4">
        <f>B2*B3</f>
        <v>450.0000000300008</v>
      </c>
      <c r="C8" s="4">
        <f>C2*C3</f>
        <v>0</v>
      </c>
      <c r="D8" s="4">
        <f aca="true" t="shared" si="0" ref="D8:BM8">D2*D3</f>
        <v>0</v>
      </c>
      <c r="E8" s="4">
        <f t="shared" si="0"/>
        <v>0</v>
      </c>
      <c r="F8" s="4">
        <f t="shared" si="0"/>
        <v>524.9999999282251</v>
      </c>
      <c r="G8" s="4">
        <f t="shared" si="0"/>
        <v>3.6904615358961107E-08</v>
      </c>
      <c r="H8" s="4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C8" s="1">
        <f t="shared" si="0"/>
        <v>0</v>
      </c>
      <c r="AD8" s="1">
        <f t="shared" si="0"/>
        <v>0</v>
      </c>
      <c r="AE8" s="1">
        <f t="shared" si="0"/>
        <v>0</v>
      </c>
      <c r="AF8" s="1">
        <f t="shared" si="0"/>
        <v>0</v>
      </c>
      <c r="AG8" s="1">
        <f t="shared" si="0"/>
        <v>0</v>
      </c>
      <c r="AH8" s="1">
        <f t="shared" si="0"/>
        <v>0</v>
      </c>
      <c r="AI8" s="1">
        <f t="shared" si="0"/>
        <v>0</v>
      </c>
      <c r="AJ8" s="1">
        <f t="shared" si="0"/>
        <v>0</v>
      </c>
      <c r="AK8" s="1">
        <f t="shared" si="0"/>
        <v>0</v>
      </c>
      <c r="AL8" s="1">
        <f t="shared" si="0"/>
        <v>0</v>
      </c>
      <c r="AM8" s="1">
        <f t="shared" si="0"/>
        <v>0</v>
      </c>
      <c r="AN8" s="1">
        <f t="shared" si="0"/>
        <v>0</v>
      </c>
      <c r="AO8" s="1">
        <f t="shared" si="0"/>
        <v>0</v>
      </c>
      <c r="AP8" s="1">
        <f t="shared" si="0"/>
        <v>0</v>
      </c>
      <c r="AQ8" s="1">
        <f t="shared" si="0"/>
        <v>0</v>
      </c>
      <c r="AR8" s="1">
        <f t="shared" si="0"/>
        <v>0</v>
      </c>
      <c r="AS8" s="1">
        <f t="shared" si="0"/>
        <v>0</v>
      </c>
      <c r="AT8" s="1">
        <f t="shared" si="0"/>
        <v>0</v>
      </c>
      <c r="AU8" s="1">
        <f t="shared" si="0"/>
        <v>0</v>
      </c>
      <c r="AV8" s="1">
        <f t="shared" si="0"/>
        <v>0</v>
      </c>
      <c r="AW8" s="1">
        <f t="shared" si="0"/>
        <v>0</v>
      </c>
      <c r="AX8" s="1">
        <f t="shared" si="0"/>
        <v>0</v>
      </c>
      <c r="AY8" s="1">
        <f t="shared" si="0"/>
        <v>0</v>
      </c>
      <c r="AZ8" s="1">
        <f t="shared" si="0"/>
        <v>0</v>
      </c>
      <c r="BA8" s="1">
        <f t="shared" si="0"/>
        <v>0</v>
      </c>
      <c r="BB8" s="1">
        <f t="shared" si="0"/>
        <v>0</v>
      </c>
      <c r="BC8" s="1">
        <f t="shared" si="0"/>
        <v>0</v>
      </c>
      <c r="BD8" s="1">
        <f t="shared" si="0"/>
        <v>0</v>
      </c>
      <c r="BE8" s="1">
        <f t="shared" si="0"/>
        <v>0</v>
      </c>
      <c r="BF8" s="1">
        <f t="shared" si="0"/>
        <v>0</v>
      </c>
      <c r="BG8" s="1">
        <f t="shared" si="0"/>
        <v>0</v>
      </c>
      <c r="BH8" s="1">
        <f t="shared" si="0"/>
        <v>0</v>
      </c>
      <c r="BI8" s="1">
        <f t="shared" si="0"/>
        <v>0</v>
      </c>
      <c r="BJ8" s="1">
        <f t="shared" si="0"/>
        <v>0</v>
      </c>
      <c r="BK8" s="1">
        <f t="shared" si="0"/>
        <v>0</v>
      </c>
      <c r="BL8" s="1">
        <f t="shared" si="0"/>
        <v>0</v>
      </c>
      <c r="BM8" s="1">
        <f t="shared" si="0"/>
        <v>0</v>
      </c>
      <c r="BN8" s="1">
        <f aca="true" t="shared" si="1" ref="BN8:DY8">BN2*BN3</f>
        <v>0</v>
      </c>
      <c r="BO8" s="1">
        <f t="shared" si="1"/>
        <v>0</v>
      </c>
      <c r="BP8" s="1">
        <f t="shared" si="1"/>
        <v>0</v>
      </c>
      <c r="BQ8" s="1">
        <f t="shared" si="1"/>
        <v>0</v>
      </c>
      <c r="BR8" s="1">
        <f t="shared" si="1"/>
        <v>0</v>
      </c>
      <c r="BS8" s="1">
        <f t="shared" si="1"/>
        <v>0</v>
      </c>
      <c r="BT8" s="1">
        <f t="shared" si="1"/>
        <v>0</v>
      </c>
      <c r="BU8" s="1">
        <f t="shared" si="1"/>
        <v>0</v>
      </c>
      <c r="BV8" s="1">
        <f t="shared" si="1"/>
        <v>0</v>
      </c>
      <c r="BW8" s="1">
        <f t="shared" si="1"/>
        <v>0</v>
      </c>
      <c r="BX8" s="1">
        <f t="shared" si="1"/>
        <v>0</v>
      </c>
      <c r="BY8" s="1">
        <f t="shared" si="1"/>
        <v>0</v>
      </c>
      <c r="BZ8" s="1">
        <f t="shared" si="1"/>
        <v>0</v>
      </c>
      <c r="CA8" s="1">
        <f t="shared" si="1"/>
        <v>0</v>
      </c>
      <c r="CB8" s="1">
        <f t="shared" si="1"/>
        <v>0</v>
      </c>
      <c r="CC8" s="1">
        <f t="shared" si="1"/>
        <v>0</v>
      </c>
      <c r="CD8" s="1">
        <f t="shared" si="1"/>
        <v>0</v>
      </c>
      <c r="CE8" s="1">
        <f t="shared" si="1"/>
        <v>0</v>
      </c>
      <c r="CF8" s="1">
        <f t="shared" si="1"/>
        <v>0</v>
      </c>
      <c r="CG8" s="1">
        <f t="shared" si="1"/>
        <v>0</v>
      </c>
      <c r="CH8" s="1">
        <f t="shared" si="1"/>
        <v>0</v>
      </c>
      <c r="CI8" s="1">
        <f t="shared" si="1"/>
        <v>0</v>
      </c>
      <c r="CJ8" s="1">
        <f t="shared" si="1"/>
        <v>0</v>
      </c>
      <c r="CK8" s="1">
        <f t="shared" si="1"/>
        <v>0</v>
      </c>
      <c r="CL8" s="1">
        <f t="shared" si="1"/>
        <v>0</v>
      </c>
      <c r="CM8" s="1">
        <f t="shared" si="1"/>
        <v>0</v>
      </c>
      <c r="CN8" s="1">
        <f t="shared" si="1"/>
        <v>0</v>
      </c>
      <c r="CO8" s="1">
        <f t="shared" si="1"/>
        <v>0</v>
      </c>
      <c r="CP8" s="1">
        <f t="shared" si="1"/>
        <v>0</v>
      </c>
      <c r="CQ8" s="1">
        <f t="shared" si="1"/>
        <v>0</v>
      </c>
      <c r="CR8" s="1">
        <f t="shared" si="1"/>
        <v>0</v>
      </c>
      <c r="CS8" s="1">
        <f t="shared" si="1"/>
        <v>0</v>
      </c>
      <c r="CT8" s="1">
        <f t="shared" si="1"/>
        <v>0</v>
      </c>
      <c r="CU8" s="1">
        <f t="shared" si="1"/>
        <v>0</v>
      </c>
      <c r="CV8" s="1">
        <f t="shared" si="1"/>
        <v>0</v>
      </c>
      <c r="CW8" s="1">
        <f t="shared" si="1"/>
        <v>0</v>
      </c>
      <c r="CX8" s="1">
        <f t="shared" si="1"/>
        <v>0</v>
      </c>
      <c r="CY8" s="1">
        <f t="shared" si="1"/>
        <v>0</v>
      </c>
      <c r="CZ8" s="1">
        <f t="shared" si="1"/>
        <v>0</v>
      </c>
      <c r="DA8" s="1">
        <f t="shared" si="1"/>
        <v>0</v>
      </c>
      <c r="DB8" s="1">
        <f t="shared" si="1"/>
        <v>0</v>
      </c>
      <c r="DC8" s="1">
        <f t="shared" si="1"/>
        <v>0</v>
      </c>
      <c r="DD8" s="1">
        <f t="shared" si="1"/>
        <v>0</v>
      </c>
      <c r="DE8" s="1">
        <f t="shared" si="1"/>
        <v>0</v>
      </c>
      <c r="DF8" s="1">
        <f t="shared" si="1"/>
        <v>0</v>
      </c>
      <c r="DG8" s="1">
        <f t="shared" si="1"/>
        <v>0</v>
      </c>
      <c r="DH8" s="1">
        <f t="shared" si="1"/>
        <v>0</v>
      </c>
      <c r="DI8" s="1">
        <f t="shared" si="1"/>
        <v>0</v>
      </c>
      <c r="DJ8" s="1">
        <f t="shared" si="1"/>
        <v>0</v>
      </c>
      <c r="DK8" s="1">
        <f t="shared" si="1"/>
        <v>0</v>
      </c>
      <c r="DL8" s="1">
        <f t="shared" si="1"/>
        <v>0</v>
      </c>
      <c r="DM8" s="1">
        <f t="shared" si="1"/>
        <v>0</v>
      </c>
      <c r="DN8" s="1">
        <f t="shared" si="1"/>
        <v>0</v>
      </c>
      <c r="DO8" s="1">
        <f t="shared" si="1"/>
        <v>0</v>
      </c>
      <c r="DP8" s="1">
        <f t="shared" si="1"/>
        <v>0</v>
      </c>
      <c r="DQ8" s="1">
        <f t="shared" si="1"/>
        <v>0</v>
      </c>
      <c r="DR8" s="1">
        <f t="shared" si="1"/>
        <v>0</v>
      </c>
      <c r="DS8" s="1">
        <f t="shared" si="1"/>
        <v>0</v>
      </c>
      <c r="DT8" s="1">
        <f t="shared" si="1"/>
        <v>0</v>
      </c>
      <c r="DU8" s="1">
        <f t="shared" si="1"/>
        <v>0</v>
      </c>
      <c r="DV8" s="1">
        <f t="shared" si="1"/>
        <v>0</v>
      </c>
      <c r="DW8" s="1">
        <f t="shared" si="1"/>
        <v>0</v>
      </c>
      <c r="DX8" s="1">
        <f t="shared" si="1"/>
        <v>0</v>
      </c>
      <c r="DY8" s="1">
        <f t="shared" si="1"/>
        <v>0</v>
      </c>
      <c r="DZ8" s="1">
        <f aca="true" t="shared" si="2" ref="DZ8:GK8">DZ2*DZ3</f>
        <v>0</v>
      </c>
      <c r="EA8" s="1">
        <f t="shared" si="2"/>
        <v>0</v>
      </c>
      <c r="EB8" s="1">
        <f t="shared" si="2"/>
        <v>0</v>
      </c>
      <c r="EC8" s="1">
        <f t="shared" si="2"/>
        <v>0</v>
      </c>
      <c r="ED8" s="1">
        <f t="shared" si="2"/>
        <v>0</v>
      </c>
      <c r="EE8" s="1">
        <f t="shared" si="2"/>
        <v>0</v>
      </c>
      <c r="EF8" s="1">
        <f t="shared" si="2"/>
        <v>0</v>
      </c>
      <c r="EG8" s="1">
        <f t="shared" si="2"/>
        <v>0</v>
      </c>
      <c r="EH8" s="1">
        <f t="shared" si="2"/>
        <v>0</v>
      </c>
      <c r="EI8" s="1">
        <f t="shared" si="2"/>
        <v>0</v>
      </c>
      <c r="EJ8" s="1">
        <f t="shared" si="2"/>
        <v>0</v>
      </c>
      <c r="EK8" s="1">
        <f t="shared" si="2"/>
        <v>0</v>
      </c>
      <c r="EL8" s="1">
        <f t="shared" si="2"/>
        <v>0</v>
      </c>
      <c r="EM8" s="1">
        <f t="shared" si="2"/>
        <v>0</v>
      </c>
      <c r="EN8" s="1">
        <f t="shared" si="2"/>
        <v>0</v>
      </c>
      <c r="EO8" s="1">
        <f t="shared" si="2"/>
        <v>0</v>
      </c>
      <c r="EP8" s="1">
        <f t="shared" si="2"/>
        <v>0</v>
      </c>
      <c r="EQ8" s="1">
        <f t="shared" si="2"/>
        <v>0</v>
      </c>
      <c r="ER8" s="1">
        <f t="shared" si="2"/>
        <v>0</v>
      </c>
      <c r="ES8" s="1">
        <f t="shared" si="2"/>
        <v>0</v>
      </c>
      <c r="ET8" s="1">
        <f t="shared" si="2"/>
        <v>0</v>
      </c>
      <c r="EU8" s="1">
        <f t="shared" si="2"/>
        <v>0</v>
      </c>
      <c r="EV8" s="1">
        <f t="shared" si="2"/>
        <v>0</v>
      </c>
      <c r="EW8" s="1">
        <f t="shared" si="2"/>
        <v>0</v>
      </c>
      <c r="EX8" s="1">
        <f t="shared" si="2"/>
        <v>0</v>
      </c>
      <c r="EY8" s="1">
        <f t="shared" si="2"/>
        <v>0</v>
      </c>
      <c r="EZ8" s="1">
        <f t="shared" si="2"/>
        <v>0</v>
      </c>
      <c r="FA8" s="1">
        <f t="shared" si="2"/>
        <v>0</v>
      </c>
      <c r="FB8" s="1">
        <f t="shared" si="2"/>
        <v>0</v>
      </c>
      <c r="FC8" s="1">
        <f t="shared" si="2"/>
        <v>0</v>
      </c>
      <c r="FD8" s="1">
        <f t="shared" si="2"/>
        <v>0</v>
      </c>
      <c r="FE8" s="1">
        <f t="shared" si="2"/>
        <v>0</v>
      </c>
      <c r="FF8" s="1">
        <f t="shared" si="2"/>
        <v>0</v>
      </c>
      <c r="FG8" s="1">
        <f t="shared" si="2"/>
        <v>0</v>
      </c>
      <c r="FH8" s="1">
        <f t="shared" si="2"/>
        <v>0</v>
      </c>
      <c r="FI8" s="1">
        <f t="shared" si="2"/>
        <v>0</v>
      </c>
      <c r="FJ8" s="1">
        <f t="shared" si="2"/>
        <v>0</v>
      </c>
      <c r="FK8" s="1">
        <f t="shared" si="2"/>
        <v>0</v>
      </c>
      <c r="FL8" s="1">
        <f t="shared" si="2"/>
        <v>0</v>
      </c>
      <c r="FM8" s="1">
        <f t="shared" si="2"/>
        <v>0</v>
      </c>
      <c r="FN8" s="1">
        <f t="shared" si="2"/>
        <v>0</v>
      </c>
      <c r="FO8" s="1">
        <f t="shared" si="2"/>
        <v>0</v>
      </c>
      <c r="FP8" s="1">
        <f t="shared" si="2"/>
        <v>0</v>
      </c>
      <c r="FQ8" s="1">
        <f t="shared" si="2"/>
        <v>0</v>
      </c>
      <c r="FR8" s="1">
        <f t="shared" si="2"/>
        <v>0</v>
      </c>
      <c r="FS8" s="1">
        <f t="shared" si="2"/>
        <v>0</v>
      </c>
      <c r="FT8" s="1">
        <f t="shared" si="2"/>
        <v>0</v>
      </c>
      <c r="FU8" s="1">
        <f t="shared" si="2"/>
        <v>0</v>
      </c>
      <c r="FV8" s="1">
        <f t="shared" si="2"/>
        <v>0</v>
      </c>
      <c r="FW8" s="1">
        <f t="shared" si="2"/>
        <v>0</v>
      </c>
      <c r="FX8" s="1">
        <f t="shared" si="2"/>
        <v>0</v>
      </c>
      <c r="FY8" s="1">
        <f t="shared" si="2"/>
        <v>0</v>
      </c>
      <c r="FZ8" s="1">
        <f t="shared" si="2"/>
        <v>0</v>
      </c>
      <c r="GA8" s="1">
        <f t="shared" si="2"/>
        <v>0</v>
      </c>
      <c r="GB8" s="1">
        <f t="shared" si="2"/>
        <v>0</v>
      </c>
      <c r="GC8" s="1">
        <f t="shared" si="2"/>
        <v>0</v>
      </c>
      <c r="GD8" s="1">
        <f t="shared" si="2"/>
        <v>0</v>
      </c>
      <c r="GE8" s="1">
        <f t="shared" si="2"/>
        <v>0</v>
      </c>
      <c r="GF8" s="1">
        <f t="shared" si="2"/>
        <v>0</v>
      </c>
      <c r="GG8" s="1">
        <f t="shared" si="2"/>
        <v>0</v>
      </c>
      <c r="GH8" s="1">
        <f t="shared" si="2"/>
        <v>0</v>
      </c>
      <c r="GI8" s="1">
        <f t="shared" si="2"/>
        <v>0</v>
      </c>
      <c r="GJ8" s="1">
        <f t="shared" si="2"/>
        <v>0</v>
      </c>
      <c r="GK8" s="1">
        <f t="shared" si="2"/>
        <v>0</v>
      </c>
      <c r="GL8" s="1">
        <f aca="true" t="shared" si="3" ref="GL8:IV8">GL2*GL3</f>
        <v>0</v>
      </c>
      <c r="GM8" s="1">
        <f t="shared" si="3"/>
        <v>0</v>
      </c>
      <c r="GN8" s="1">
        <f t="shared" si="3"/>
        <v>0</v>
      </c>
      <c r="GO8" s="1">
        <f t="shared" si="3"/>
        <v>0</v>
      </c>
      <c r="GP8" s="1">
        <f t="shared" si="3"/>
        <v>0</v>
      </c>
      <c r="GQ8" s="1">
        <f t="shared" si="3"/>
        <v>0</v>
      </c>
      <c r="GR8" s="1">
        <f t="shared" si="3"/>
        <v>0</v>
      </c>
      <c r="GS8" s="1">
        <f t="shared" si="3"/>
        <v>0</v>
      </c>
      <c r="GT8" s="1">
        <f t="shared" si="3"/>
        <v>0</v>
      </c>
      <c r="GU8" s="1">
        <f t="shared" si="3"/>
        <v>0</v>
      </c>
      <c r="GV8" s="1">
        <f t="shared" si="3"/>
        <v>0</v>
      </c>
      <c r="GW8" s="1">
        <f t="shared" si="3"/>
        <v>0</v>
      </c>
      <c r="GX8" s="1">
        <f t="shared" si="3"/>
        <v>0</v>
      </c>
      <c r="GY8" s="1">
        <f t="shared" si="3"/>
        <v>0</v>
      </c>
      <c r="GZ8" s="1">
        <f t="shared" si="3"/>
        <v>0</v>
      </c>
      <c r="HA8" s="1">
        <f t="shared" si="3"/>
        <v>0</v>
      </c>
      <c r="HB8" s="1">
        <f t="shared" si="3"/>
        <v>0</v>
      </c>
      <c r="HC8" s="1">
        <f t="shared" si="3"/>
        <v>0</v>
      </c>
      <c r="HD8" s="1">
        <f t="shared" si="3"/>
        <v>0</v>
      </c>
      <c r="HE8" s="1">
        <f t="shared" si="3"/>
        <v>0</v>
      </c>
      <c r="HF8" s="1">
        <f t="shared" si="3"/>
        <v>0</v>
      </c>
      <c r="HG8" s="1">
        <f t="shared" si="3"/>
        <v>0</v>
      </c>
      <c r="HH8" s="1">
        <f t="shared" si="3"/>
        <v>0</v>
      </c>
      <c r="HI8" s="1">
        <f t="shared" si="3"/>
        <v>0</v>
      </c>
      <c r="HJ8" s="1">
        <f t="shared" si="3"/>
        <v>0</v>
      </c>
      <c r="HK8" s="1">
        <f t="shared" si="3"/>
        <v>0</v>
      </c>
      <c r="HL8" s="1">
        <f t="shared" si="3"/>
        <v>0</v>
      </c>
      <c r="HM8" s="1">
        <f t="shared" si="3"/>
        <v>0</v>
      </c>
      <c r="HN8" s="1">
        <f t="shared" si="3"/>
        <v>0</v>
      </c>
      <c r="HO8" s="1">
        <f t="shared" si="3"/>
        <v>0</v>
      </c>
      <c r="HP8" s="1">
        <f t="shared" si="3"/>
        <v>0</v>
      </c>
      <c r="HQ8" s="1">
        <f t="shared" si="3"/>
        <v>0</v>
      </c>
      <c r="HR8" s="1">
        <f t="shared" si="3"/>
        <v>0</v>
      </c>
      <c r="HS8" s="1">
        <f t="shared" si="3"/>
        <v>0</v>
      </c>
      <c r="HT8" s="1">
        <f t="shared" si="3"/>
        <v>0</v>
      </c>
      <c r="HU8" s="1">
        <f t="shared" si="3"/>
        <v>0</v>
      </c>
      <c r="HV8" s="1">
        <f t="shared" si="3"/>
        <v>0</v>
      </c>
      <c r="HW8" s="1">
        <f t="shared" si="3"/>
        <v>0</v>
      </c>
      <c r="HX8" s="1">
        <f t="shared" si="3"/>
        <v>0</v>
      </c>
      <c r="HY8" s="1">
        <f t="shared" si="3"/>
        <v>0</v>
      </c>
      <c r="HZ8" s="1">
        <f t="shared" si="3"/>
        <v>0</v>
      </c>
      <c r="IA8" s="1">
        <f t="shared" si="3"/>
        <v>0</v>
      </c>
      <c r="IB8" s="1">
        <f t="shared" si="3"/>
        <v>0</v>
      </c>
      <c r="IC8" s="1">
        <f t="shared" si="3"/>
        <v>0</v>
      </c>
      <c r="ID8" s="1">
        <f t="shared" si="3"/>
        <v>0</v>
      </c>
      <c r="IE8" s="1">
        <f t="shared" si="3"/>
        <v>0</v>
      </c>
      <c r="IF8" s="1">
        <f t="shared" si="3"/>
        <v>0</v>
      </c>
      <c r="IG8" s="1">
        <f t="shared" si="3"/>
        <v>0</v>
      </c>
      <c r="IH8" s="1">
        <f t="shared" si="3"/>
        <v>0</v>
      </c>
      <c r="II8" s="1">
        <f t="shared" si="3"/>
        <v>0</v>
      </c>
      <c r="IJ8" s="1">
        <f t="shared" si="3"/>
        <v>0</v>
      </c>
      <c r="IK8" s="1">
        <f t="shared" si="3"/>
        <v>0</v>
      </c>
      <c r="IL8" s="1">
        <f t="shared" si="3"/>
        <v>0</v>
      </c>
      <c r="IM8" s="1">
        <f t="shared" si="3"/>
        <v>0</v>
      </c>
      <c r="IN8" s="1">
        <f t="shared" si="3"/>
        <v>0</v>
      </c>
      <c r="IO8" s="1">
        <f t="shared" si="3"/>
        <v>0</v>
      </c>
      <c r="IP8" s="1">
        <f t="shared" si="3"/>
        <v>0</v>
      </c>
      <c r="IQ8" s="1">
        <f t="shared" si="3"/>
        <v>0</v>
      </c>
      <c r="IR8" s="1">
        <f t="shared" si="3"/>
        <v>0</v>
      </c>
      <c r="IS8" s="1">
        <f t="shared" si="3"/>
        <v>0</v>
      </c>
      <c r="IT8" s="1">
        <f t="shared" si="3"/>
        <v>0</v>
      </c>
      <c r="IU8" s="1">
        <f t="shared" si="3"/>
        <v>0</v>
      </c>
      <c r="IV8" s="1">
        <f t="shared" si="3"/>
        <v>0</v>
      </c>
    </row>
    <row r="9" spans="1:256" ht="21.75">
      <c r="A9" s="4" t="s">
        <v>101</v>
      </c>
      <c r="B9" s="4">
        <f>B5*B4</f>
        <v>400.00000002586376</v>
      </c>
      <c r="C9" s="4">
        <f>C5*C4</f>
        <v>0</v>
      </c>
      <c r="D9" s="4">
        <f aca="true" t="shared" si="4" ref="D9:BM9">D5*D4</f>
        <v>0</v>
      </c>
      <c r="E9" s="4">
        <f t="shared" si="4"/>
        <v>449.9999999679995</v>
      </c>
      <c r="F9" s="4">
        <f t="shared" si="4"/>
        <v>0</v>
      </c>
      <c r="G9" s="4">
        <f t="shared" si="4"/>
        <v>0</v>
      </c>
      <c r="H9" s="4">
        <f t="shared" si="4"/>
        <v>0</v>
      </c>
      <c r="I9" s="1">
        <f t="shared" si="4"/>
        <v>0</v>
      </c>
      <c r="J9" s="1">
        <f t="shared" si="4"/>
        <v>0</v>
      </c>
      <c r="K9" s="1">
        <f t="shared" si="4"/>
        <v>0</v>
      </c>
      <c r="L9" s="1">
        <f t="shared" si="4"/>
        <v>0</v>
      </c>
      <c r="M9" s="1">
        <f t="shared" si="4"/>
        <v>0</v>
      </c>
      <c r="N9" s="1">
        <f t="shared" si="4"/>
        <v>0</v>
      </c>
      <c r="O9" s="1">
        <f t="shared" si="4"/>
        <v>0</v>
      </c>
      <c r="P9" s="1">
        <f t="shared" si="4"/>
        <v>0</v>
      </c>
      <c r="Q9" s="1">
        <f t="shared" si="4"/>
        <v>0</v>
      </c>
      <c r="R9" s="1">
        <f t="shared" si="4"/>
        <v>0</v>
      </c>
      <c r="S9" s="1">
        <f t="shared" si="4"/>
        <v>0</v>
      </c>
      <c r="T9" s="1">
        <f t="shared" si="4"/>
        <v>0</v>
      </c>
      <c r="U9" s="1">
        <f t="shared" si="4"/>
        <v>0</v>
      </c>
      <c r="V9" s="1">
        <f t="shared" si="4"/>
        <v>0</v>
      </c>
      <c r="W9" s="1">
        <f t="shared" si="4"/>
        <v>0</v>
      </c>
      <c r="X9" s="1">
        <f t="shared" si="4"/>
        <v>0</v>
      </c>
      <c r="Y9" s="1">
        <f t="shared" si="4"/>
        <v>0</v>
      </c>
      <c r="Z9" s="1">
        <f t="shared" si="4"/>
        <v>0</v>
      </c>
      <c r="AA9" s="1">
        <f t="shared" si="4"/>
        <v>0</v>
      </c>
      <c r="AB9" s="1">
        <f t="shared" si="4"/>
        <v>0</v>
      </c>
      <c r="AC9" s="1">
        <f t="shared" si="4"/>
        <v>0</v>
      </c>
      <c r="AD9" s="1">
        <f t="shared" si="4"/>
        <v>0</v>
      </c>
      <c r="AE9" s="1">
        <f t="shared" si="4"/>
        <v>0</v>
      </c>
      <c r="AF9" s="1">
        <f t="shared" si="4"/>
        <v>0</v>
      </c>
      <c r="AG9" s="1">
        <f t="shared" si="4"/>
        <v>0</v>
      </c>
      <c r="AH9" s="1">
        <f t="shared" si="4"/>
        <v>0</v>
      </c>
      <c r="AI9" s="1">
        <f t="shared" si="4"/>
        <v>0</v>
      </c>
      <c r="AJ9" s="1">
        <f t="shared" si="4"/>
        <v>0</v>
      </c>
      <c r="AK9" s="1">
        <f t="shared" si="4"/>
        <v>0</v>
      </c>
      <c r="AL9" s="1">
        <f t="shared" si="4"/>
        <v>0</v>
      </c>
      <c r="AM9" s="1">
        <f t="shared" si="4"/>
        <v>0</v>
      </c>
      <c r="AN9" s="1">
        <f t="shared" si="4"/>
        <v>0</v>
      </c>
      <c r="AO9" s="1">
        <f t="shared" si="4"/>
        <v>0</v>
      </c>
      <c r="AP9" s="1">
        <f t="shared" si="4"/>
        <v>0</v>
      </c>
      <c r="AQ9" s="1">
        <f t="shared" si="4"/>
        <v>0</v>
      </c>
      <c r="AR9" s="1">
        <f t="shared" si="4"/>
        <v>0</v>
      </c>
      <c r="AS9" s="1">
        <f t="shared" si="4"/>
        <v>0</v>
      </c>
      <c r="AT9" s="1">
        <f t="shared" si="4"/>
        <v>0</v>
      </c>
      <c r="AU9" s="1">
        <f t="shared" si="4"/>
        <v>0</v>
      </c>
      <c r="AV9" s="1">
        <f t="shared" si="4"/>
        <v>0</v>
      </c>
      <c r="AW9" s="1">
        <f t="shared" si="4"/>
        <v>0</v>
      </c>
      <c r="AX9" s="1">
        <f t="shared" si="4"/>
        <v>0</v>
      </c>
      <c r="AY9" s="1">
        <f t="shared" si="4"/>
        <v>0</v>
      </c>
      <c r="AZ9" s="1">
        <f t="shared" si="4"/>
        <v>0</v>
      </c>
      <c r="BA9" s="1">
        <f t="shared" si="4"/>
        <v>0</v>
      </c>
      <c r="BB9" s="1">
        <f t="shared" si="4"/>
        <v>0</v>
      </c>
      <c r="BC9" s="1">
        <f t="shared" si="4"/>
        <v>0</v>
      </c>
      <c r="BD9" s="1">
        <f t="shared" si="4"/>
        <v>0</v>
      </c>
      <c r="BE9" s="1">
        <f t="shared" si="4"/>
        <v>0</v>
      </c>
      <c r="BF9" s="1">
        <f t="shared" si="4"/>
        <v>0</v>
      </c>
      <c r="BG9" s="1">
        <f t="shared" si="4"/>
        <v>0</v>
      </c>
      <c r="BH9" s="1">
        <f t="shared" si="4"/>
        <v>0</v>
      </c>
      <c r="BI9" s="1">
        <f t="shared" si="4"/>
        <v>0</v>
      </c>
      <c r="BJ9" s="1">
        <f t="shared" si="4"/>
        <v>0</v>
      </c>
      <c r="BK9" s="1">
        <f t="shared" si="4"/>
        <v>0</v>
      </c>
      <c r="BL9" s="1">
        <f t="shared" si="4"/>
        <v>0</v>
      </c>
      <c r="BM9" s="1">
        <f t="shared" si="4"/>
        <v>0</v>
      </c>
      <c r="BN9" s="1">
        <f aca="true" t="shared" si="5" ref="BN9:DY9">BN5*BN4</f>
        <v>0</v>
      </c>
      <c r="BO9" s="1">
        <f t="shared" si="5"/>
        <v>0</v>
      </c>
      <c r="BP9" s="1">
        <f t="shared" si="5"/>
        <v>0</v>
      </c>
      <c r="BQ9" s="1">
        <f t="shared" si="5"/>
        <v>0</v>
      </c>
      <c r="BR9" s="1">
        <f t="shared" si="5"/>
        <v>0</v>
      </c>
      <c r="BS9" s="1">
        <f t="shared" si="5"/>
        <v>0</v>
      </c>
      <c r="BT9" s="1">
        <f t="shared" si="5"/>
        <v>0</v>
      </c>
      <c r="BU9" s="1">
        <f t="shared" si="5"/>
        <v>0</v>
      </c>
      <c r="BV9" s="1">
        <f t="shared" si="5"/>
        <v>0</v>
      </c>
      <c r="BW9" s="1">
        <f t="shared" si="5"/>
        <v>0</v>
      </c>
      <c r="BX9" s="1">
        <f t="shared" si="5"/>
        <v>0</v>
      </c>
      <c r="BY9" s="1">
        <f t="shared" si="5"/>
        <v>0</v>
      </c>
      <c r="BZ9" s="1">
        <f t="shared" si="5"/>
        <v>0</v>
      </c>
      <c r="CA9" s="1">
        <f t="shared" si="5"/>
        <v>0</v>
      </c>
      <c r="CB9" s="1">
        <f t="shared" si="5"/>
        <v>0</v>
      </c>
      <c r="CC9" s="1">
        <f t="shared" si="5"/>
        <v>0</v>
      </c>
      <c r="CD9" s="1">
        <f t="shared" si="5"/>
        <v>0</v>
      </c>
      <c r="CE9" s="1">
        <f t="shared" si="5"/>
        <v>0</v>
      </c>
      <c r="CF9" s="1">
        <f t="shared" si="5"/>
        <v>0</v>
      </c>
      <c r="CG9" s="1">
        <f t="shared" si="5"/>
        <v>0</v>
      </c>
      <c r="CH9" s="1">
        <f t="shared" si="5"/>
        <v>0</v>
      </c>
      <c r="CI9" s="1">
        <f t="shared" si="5"/>
        <v>0</v>
      </c>
      <c r="CJ9" s="1">
        <f t="shared" si="5"/>
        <v>0</v>
      </c>
      <c r="CK9" s="1">
        <f t="shared" si="5"/>
        <v>0</v>
      </c>
      <c r="CL9" s="1">
        <f t="shared" si="5"/>
        <v>0</v>
      </c>
      <c r="CM9" s="1">
        <f t="shared" si="5"/>
        <v>0</v>
      </c>
      <c r="CN9" s="1">
        <f t="shared" si="5"/>
        <v>0</v>
      </c>
      <c r="CO9" s="1">
        <f t="shared" si="5"/>
        <v>0</v>
      </c>
      <c r="CP9" s="1">
        <f t="shared" si="5"/>
        <v>0</v>
      </c>
      <c r="CQ9" s="1">
        <f t="shared" si="5"/>
        <v>0</v>
      </c>
      <c r="CR9" s="1">
        <f t="shared" si="5"/>
        <v>0</v>
      </c>
      <c r="CS9" s="1">
        <f t="shared" si="5"/>
        <v>0</v>
      </c>
      <c r="CT9" s="1">
        <f t="shared" si="5"/>
        <v>0</v>
      </c>
      <c r="CU9" s="1">
        <f t="shared" si="5"/>
        <v>0</v>
      </c>
      <c r="CV9" s="1">
        <f t="shared" si="5"/>
        <v>0</v>
      </c>
      <c r="CW9" s="1">
        <f t="shared" si="5"/>
        <v>0</v>
      </c>
      <c r="CX9" s="1">
        <f t="shared" si="5"/>
        <v>0</v>
      </c>
      <c r="CY9" s="1">
        <f t="shared" si="5"/>
        <v>0</v>
      </c>
      <c r="CZ9" s="1">
        <f t="shared" si="5"/>
        <v>0</v>
      </c>
      <c r="DA9" s="1">
        <f t="shared" si="5"/>
        <v>0</v>
      </c>
      <c r="DB9" s="1">
        <f t="shared" si="5"/>
        <v>0</v>
      </c>
      <c r="DC9" s="1">
        <f t="shared" si="5"/>
        <v>0</v>
      </c>
      <c r="DD9" s="1">
        <f t="shared" si="5"/>
        <v>0</v>
      </c>
      <c r="DE9" s="1">
        <f t="shared" si="5"/>
        <v>0</v>
      </c>
      <c r="DF9" s="1">
        <f t="shared" si="5"/>
        <v>0</v>
      </c>
      <c r="DG9" s="1">
        <f t="shared" si="5"/>
        <v>0</v>
      </c>
      <c r="DH9" s="1">
        <f t="shared" si="5"/>
        <v>0</v>
      </c>
      <c r="DI9" s="1">
        <f t="shared" si="5"/>
        <v>0</v>
      </c>
      <c r="DJ9" s="1">
        <f t="shared" si="5"/>
        <v>0</v>
      </c>
      <c r="DK9" s="1">
        <f t="shared" si="5"/>
        <v>0</v>
      </c>
      <c r="DL9" s="1">
        <f t="shared" si="5"/>
        <v>0</v>
      </c>
      <c r="DM9" s="1">
        <f t="shared" si="5"/>
        <v>0</v>
      </c>
      <c r="DN9" s="1">
        <f t="shared" si="5"/>
        <v>0</v>
      </c>
      <c r="DO9" s="1">
        <f t="shared" si="5"/>
        <v>0</v>
      </c>
      <c r="DP9" s="1">
        <f t="shared" si="5"/>
        <v>0</v>
      </c>
      <c r="DQ9" s="1">
        <f t="shared" si="5"/>
        <v>0</v>
      </c>
      <c r="DR9" s="1">
        <f t="shared" si="5"/>
        <v>0</v>
      </c>
      <c r="DS9" s="1">
        <f t="shared" si="5"/>
        <v>0</v>
      </c>
      <c r="DT9" s="1">
        <f t="shared" si="5"/>
        <v>0</v>
      </c>
      <c r="DU9" s="1">
        <f t="shared" si="5"/>
        <v>0</v>
      </c>
      <c r="DV9" s="1">
        <f t="shared" si="5"/>
        <v>0</v>
      </c>
      <c r="DW9" s="1">
        <f t="shared" si="5"/>
        <v>0</v>
      </c>
      <c r="DX9" s="1">
        <f t="shared" si="5"/>
        <v>0</v>
      </c>
      <c r="DY9" s="1">
        <f t="shared" si="5"/>
        <v>0</v>
      </c>
      <c r="DZ9" s="1">
        <f aca="true" t="shared" si="6" ref="DZ9:GK9">DZ5*DZ4</f>
        <v>0</v>
      </c>
      <c r="EA9" s="1">
        <f t="shared" si="6"/>
        <v>0</v>
      </c>
      <c r="EB9" s="1">
        <f t="shared" si="6"/>
        <v>0</v>
      </c>
      <c r="EC9" s="1">
        <f t="shared" si="6"/>
        <v>0</v>
      </c>
      <c r="ED9" s="1">
        <f t="shared" si="6"/>
        <v>0</v>
      </c>
      <c r="EE9" s="1">
        <f t="shared" si="6"/>
        <v>0</v>
      </c>
      <c r="EF9" s="1">
        <f t="shared" si="6"/>
        <v>0</v>
      </c>
      <c r="EG9" s="1">
        <f t="shared" si="6"/>
        <v>0</v>
      </c>
      <c r="EH9" s="1">
        <f t="shared" si="6"/>
        <v>0</v>
      </c>
      <c r="EI9" s="1">
        <f t="shared" si="6"/>
        <v>0</v>
      </c>
      <c r="EJ9" s="1">
        <f t="shared" si="6"/>
        <v>0</v>
      </c>
      <c r="EK9" s="1">
        <f t="shared" si="6"/>
        <v>0</v>
      </c>
      <c r="EL9" s="1">
        <f t="shared" si="6"/>
        <v>0</v>
      </c>
      <c r="EM9" s="1">
        <f t="shared" si="6"/>
        <v>0</v>
      </c>
      <c r="EN9" s="1">
        <f t="shared" si="6"/>
        <v>0</v>
      </c>
      <c r="EO9" s="1">
        <f t="shared" si="6"/>
        <v>0</v>
      </c>
      <c r="EP9" s="1">
        <f t="shared" si="6"/>
        <v>0</v>
      </c>
      <c r="EQ9" s="1">
        <f t="shared" si="6"/>
        <v>0</v>
      </c>
      <c r="ER9" s="1">
        <f t="shared" si="6"/>
        <v>0</v>
      </c>
      <c r="ES9" s="1">
        <f t="shared" si="6"/>
        <v>0</v>
      </c>
      <c r="ET9" s="1">
        <f t="shared" si="6"/>
        <v>0</v>
      </c>
      <c r="EU9" s="1">
        <f t="shared" si="6"/>
        <v>0</v>
      </c>
      <c r="EV9" s="1">
        <f t="shared" si="6"/>
        <v>0</v>
      </c>
      <c r="EW9" s="1">
        <f t="shared" si="6"/>
        <v>0</v>
      </c>
      <c r="EX9" s="1">
        <f t="shared" si="6"/>
        <v>0</v>
      </c>
      <c r="EY9" s="1">
        <f t="shared" si="6"/>
        <v>0</v>
      </c>
      <c r="EZ9" s="1">
        <f t="shared" si="6"/>
        <v>0</v>
      </c>
      <c r="FA9" s="1">
        <f t="shared" si="6"/>
        <v>0</v>
      </c>
      <c r="FB9" s="1">
        <f t="shared" si="6"/>
        <v>0</v>
      </c>
      <c r="FC9" s="1">
        <f t="shared" si="6"/>
        <v>0</v>
      </c>
      <c r="FD9" s="1">
        <f t="shared" si="6"/>
        <v>0</v>
      </c>
      <c r="FE9" s="1">
        <f t="shared" si="6"/>
        <v>0</v>
      </c>
      <c r="FF9" s="1">
        <f t="shared" si="6"/>
        <v>0</v>
      </c>
      <c r="FG9" s="1">
        <f t="shared" si="6"/>
        <v>0</v>
      </c>
      <c r="FH9" s="1">
        <f t="shared" si="6"/>
        <v>0</v>
      </c>
      <c r="FI9" s="1">
        <f t="shared" si="6"/>
        <v>0</v>
      </c>
      <c r="FJ9" s="1">
        <f t="shared" si="6"/>
        <v>0</v>
      </c>
      <c r="FK9" s="1">
        <f t="shared" si="6"/>
        <v>0</v>
      </c>
      <c r="FL9" s="1">
        <f t="shared" si="6"/>
        <v>0</v>
      </c>
      <c r="FM9" s="1">
        <f t="shared" si="6"/>
        <v>0</v>
      </c>
      <c r="FN9" s="1">
        <f t="shared" si="6"/>
        <v>0</v>
      </c>
      <c r="FO9" s="1">
        <f t="shared" si="6"/>
        <v>0</v>
      </c>
      <c r="FP9" s="1">
        <f t="shared" si="6"/>
        <v>0</v>
      </c>
      <c r="FQ9" s="1">
        <f t="shared" si="6"/>
        <v>0</v>
      </c>
      <c r="FR9" s="1">
        <f t="shared" si="6"/>
        <v>0</v>
      </c>
      <c r="FS9" s="1">
        <f t="shared" si="6"/>
        <v>0</v>
      </c>
      <c r="FT9" s="1">
        <f t="shared" si="6"/>
        <v>0</v>
      </c>
      <c r="FU9" s="1">
        <f t="shared" si="6"/>
        <v>0</v>
      </c>
      <c r="FV9" s="1">
        <f t="shared" si="6"/>
        <v>0</v>
      </c>
      <c r="FW9" s="1">
        <f t="shared" si="6"/>
        <v>0</v>
      </c>
      <c r="FX9" s="1">
        <f t="shared" si="6"/>
        <v>0</v>
      </c>
      <c r="FY9" s="1">
        <f t="shared" si="6"/>
        <v>0</v>
      </c>
      <c r="FZ9" s="1">
        <f t="shared" si="6"/>
        <v>0</v>
      </c>
      <c r="GA9" s="1">
        <f t="shared" si="6"/>
        <v>0</v>
      </c>
      <c r="GB9" s="1">
        <f t="shared" si="6"/>
        <v>0</v>
      </c>
      <c r="GC9" s="1">
        <f t="shared" si="6"/>
        <v>0</v>
      </c>
      <c r="GD9" s="1">
        <f t="shared" si="6"/>
        <v>0</v>
      </c>
      <c r="GE9" s="1">
        <f t="shared" si="6"/>
        <v>0</v>
      </c>
      <c r="GF9" s="1">
        <f t="shared" si="6"/>
        <v>0</v>
      </c>
      <c r="GG9" s="1">
        <f t="shared" si="6"/>
        <v>0</v>
      </c>
      <c r="GH9" s="1">
        <f t="shared" si="6"/>
        <v>0</v>
      </c>
      <c r="GI9" s="1">
        <f t="shared" si="6"/>
        <v>0</v>
      </c>
      <c r="GJ9" s="1">
        <f t="shared" si="6"/>
        <v>0</v>
      </c>
      <c r="GK9" s="1">
        <f t="shared" si="6"/>
        <v>0</v>
      </c>
      <c r="GL9" s="1">
        <f aca="true" t="shared" si="7" ref="GL9:IV9">GL5*GL4</f>
        <v>0</v>
      </c>
      <c r="GM9" s="1">
        <f t="shared" si="7"/>
        <v>0</v>
      </c>
      <c r="GN9" s="1">
        <f t="shared" si="7"/>
        <v>0</v>
      </c>
      <c r="GO9" s="1">
        <f t="shared" si="7"/>
        <v>0</v>
      </c>
      <c r="GP9" s="1">
        <f t="shared" si="7"/>
        <v>0</v>
      </c>
      <c r="GQ9" s="1">
        <f t="shared" si="7"/>
        <v>0</v>
      </c>
      <c r="GR9" s="1">
        <f t="shared" si="7"/>
        <v>0</v>
      </c>
      <c r="GS9" s="1">
        <f t="shared" si="7"/>
        <v>0</v>
      </c>
      <c r="GT9" s="1">
        <f t="shared" si="7"/>
        <v>0</v>
      </c>
      <c r="GU9" s="1">
        <f t="shared" si="7"/>
        <v>0</v>
      </c>
      <c r="GV9" s="1">
        <f t="shared" si="7"/>
        <v>0</v>
      </c>
      <c r="GW9" s="1">
        <f t="shared" si="7"/>
        <v>0</v>
      </c>
      <c r="GX9" s="1">
        <f t="shared" si="7"/>
        <v>0</v>
      </c>
      <c r="GY9" s="1">
        <f t="shared" si="7"/>
        <v>0</v>
      </c>
      <c r="GZ9" s="1">
        <f t="shared" si="7"/>
        <v>0</v>
      </c>
      <c r="HA9" s="1">
        <f t="shared" si="7"/>
        <v>0</v>
      </c>
      <c r="HB9" s="1">
        <f t="shared" si="7"/>
        <v>0</v>
      </c>
      <c r="HC9" s="1">
        <f t="shared" si="7"/>
        <v>0</v>
      </c>
      <c r="HD9" s="1">
        <f t="shared" si="7"/>
        <v>0</v>
      </c>
      <c r="HE9" s="1">
        <f t="shared" si="7"/>
        <v>0</v>
      </c>
      <c r="HF9" s="1">
        <f t="shared" si="7"/>
        <v>0</v>
      </c>
      <c r="HG9" s="1">
        <f t="shared" si="7"/>
        <v>0</v>
      </c>
      <c r="HH9" s="1">
        <f t="shared" si="7"/>
        <v>0</v>
      </c>
      <c r="HI9" s="1">
        <f t="shared" si="7"/>
        <v>0</v>
      </c>
      <c r="HJ9" s="1">
        <f t="shared" si="7"/>
        <v>0</v>
      </c>
      <c r="HK9" s="1">
        <f t="shared" si="7"/>
        <v>0</v>
      </c>
      <c r="HL9" s="1">
        <f t="shared" si="7"/>
        <v>0</v>
      </c>
      <c r="HM9" s="1">
        <f t="shared" si="7"/>
        <v>0</v>
      </c>
      <c r="HN9" s="1">
        <f t="shared" si="7"/>
        <v>0</v>
      </c>
      <c r="HO9" s="1">
        <f t="shared" si="7"/>
        <v>0</v>
      </c>
      <c r="HP9" s="1">
        <f t="shared" si="7"/>
        <v>0</v>
      </c>
      <c r="HQ9" s="1">
        <f t="shared" si="7"/>
        <v>0</v>
      </c>
      <c r="HR9" s="1">
        <f t="shared" si="7"/>
        <v>0</v>
      </c>
      <c r="HS9" s="1">
        <f t="shared" si="7"/>
        <v>0</v>
      </c>
      <c r="HT9" s="1">
        <f t="shared" si="7"/>
        <v>0</v>
      </c>
      <c r="HU9" s="1">
        <f t="shared" si="7"/>
        <v>0</v>
      </c>
      <c r="HV9" s="1">
        <f t="shared" si="7"/>
        <v>0</v>
      </c>
      <c r="HW9" s="1">
        <f t="shared" si="7"/>
        <v>0</v>
      </c>
      <c r="HX9" s="1">
        <f t="shared" si="7"/>
        <v>0</v>
      </c>
      <c r="HY9" s="1">
        <f t="shared" si="7"/>
        <v>0</v>
      </c>
      <c r="HZ9" s="1">
        <f t="shared" si="7"/>
        <v>0</v>
      </c>
      <c r="IA9" s="1">
        <f t="shared" si="7"/>
        <v>0</v>
      </c>
      <c r="IB9" s="1">
        <f t="shared" si="7"/>
        <v>0</v>
      </c>
      <c r="IC9" s="1">
        <f t="shared" si="7"/>
        <v>0</v>
      </c>
      <c r="ID9" s="1">
        <f t="shared" si="7"/>
        <v>0</v>
      </c>
      <c r="IE9" s="1">
        <f t="shared" si="7"/>
        <v>0</v>
      </c>
      <c r="IF9" s="1">
        <f t="shared" si="7"/>
        <v>0</v>
      </c>
      <c r="IG9" s="1">
        <f t="shared" si="7"/>
        <v>0</v>
      </c>
      <c r="IH9" s="1">
        <f t="shared" si="7"/>
        <v>0</v>
      </c>
      <c r="II9" s="1">
        <f t="shared" si="7"/>
        <v>0</v>
      </c>
      <c r="IJ9" s="1">
        <f t="shared" si="7"/>
        <v>0</v>
      </c>
      <c r="IK9" s="1">
        <f t="shared" si="7"/>
        <v>0</v>
      </c>
      <c r="IL9" s="1">
        <f t="shared" si="7"/>
        <v>0</v>
      </c>
      <c r="IM9" s="1">
        <f t="shared" si="7"/>
        <v>0</v>
      </c>
      <c r="IN9" s="1">
        <f t="shared" si="7"/>
        <v>0</v>
      </c>
      <c r="IO9" s="1">
        <f t="shared" si="7"/>
        <v>0</v>
      </c>
      <c r="IP9" s="1">
        <f t="shared" si="7"/>
        <v>0</v>
      </c>
      <c r="IQ9" s="1">
        <f t="shared" si="7"/>
        <v>0</v>
      </c>
      <c r="IR9" s="1">
        <f t="shared" si="7"/>
        <v>0</v>
      </c>
      <c r="IS9" s="1">
        <f t="shared" si="7"/>
        <v>0</v>
      </c>
      <c r="IT9" s="1">
        <f t="shared" si="7"/>
        <v>0</v>
      </c>
      <c r="IU9" s="1">
        <f t="shared" si="7"/>
        <v>0</v>
      </c>
      <c r="IV9" s="1">
        <f t="shared" si="7"/>
        <v>0</v>
      </c>
    </row>
    <row r="10" spans="1:256" ht="21.75">
      <c r="A10" s="4" t="s">
        <v>102</v>
      </c>
      <c r="B10" s="4">
        <f aca="true" t="shared" si="8" ref="B10:BM10">B7*B6</f>
        <v>1237.5000000031046</v>
      </c>
      <c r="C10" s="4">
        <f t="shared" si="8"/>
        <v>0</v>
      </c>
      <c r="D10" s="4">
        <f t="shared" si="8"/>
        <v>0</v>
      </c>
      <c r="E10" s="4">
        <f t="shared" si="8"/>
        <v>0</v>
      </c>
      <c r="F10" s="4">
        <f t="shared" si="8"/>
        <v>487.49999997219317</v>
      </c>
      <c r="G10" s="4">
        <f t="shared" si="8"/>
        <v>0</v>
      </c>
      <c r="H10" s="4">
        <f t="shared" si="8"/>
        <v>0</v>
      </c>
      <c r="I10" s="1">
        <f t="shared" si="8"/>
        <v>0</v>
      </c>
      <c r="J10" s="1">
        <f t="shared" si="8"/>
        <v>0</v>
      </c>
      <c r="K10" s="1">
        <f t="shared" si="8"/>
        <v>0</v>
      </c>
      <c r="L10" s="1">
        <f t="shared" si="8"/>
        <v>0</v>
      </c>
      <c r="M10" s="1">
        <f t="shared" si="8"/>
        <v>0</v>
      </c>
      <c r="N10" s="1">
        <f t="shared" si="8"/>
        <v>0</v>
      </c>
      <c r="O10" s="1">
        <f t="shared" si="8"/>
        <v>0</v>
      </c>
      <c r="P10" s="1">
        <f t="shared" si="8"/>
        <v>0</v>
      </c>
      <c r="Q10" s="1">
        <f t="shared" si="8"/>
        <v>0</v>
      </c>
      <c r="R10" s="1">
        <f t="shared" si="8"/>
        <v>0</v>
      </c>
      <c r="S10" s="1">
        <f t="shared" si="8"/>
        <v>0</v>
      </c>
      <c r="T10" s="1">
        <f t="shared" si="8"/>
        <v>0</v>
      </c>
      <c r="U10" s="1">
        <f t="shared" si="8"/>
        <v>0</v>
      </c>
      <c r="V10" s="1">
        <f t="shared" si="8"/>
        <v>0</v>
      </c>
      <c r="W10" s="1">
        <f t="shared" si="8"/>
        <v>0</v>
      </c>
      <c r="X10" s="1">
        <f t="shared" si="8"/>
        <v>0</v>
      </c>
      <c r="Y10" s="1">
        <f t="shared" si="8"/>
        <v>0</v>
      </c>
      <c r="Z10" s="1">
        <f t="shared" si="8"/>
        <v>0</v>
      </c>
      <c r="AA10" s="1">
        <f t="shared" si="8"/>
        <v>0</v>
      </c>
      <c r="AB10" s="1">
        <f t="shared" si="8"/>
        <v>0</v>
      </c>
      <c r="AC10" s="1">
        <f t="shared" si="8"/>
        <v>0</v>
      </c>
      <c r="AD10" s="1">
        <f t="shared" si="8"/>
        <v>0</v>
      </c>
      <c r="AE10" s="1">
        <f t="shared" si="8"/>
        <v>0</v>
      </c>
      <c r="AF10" s="1">
        <f t="shared" si="8"/>
        <v>0</v>
      </c>
      <c r="AG10" s="1">
        <f t="shared" si="8"/>
        <v>0</v>
      </c>
      <c r="AH10" s="1">
        <f t="shared" si="8"/>
        <v>0</v>
      </c>
      <c r="AI10" s="1">
        <f t="shared" si="8"/>
        <v>0</v>
      </c>
      <c r="AJ10" s="1">
        <f t="shared" si="8"/>
        <v>0</v>
      </c>
      <c r="AK10" s="1">
        <f t="shared" si="8"/>
        <v>0</v>
      </c>
      <c r="AL10" s="1">
        <f t="shared" si="8"/>
        <v>0</v>
      </c>
      <c r="AM10" s="1">
        <f t="shared" si="8"/>
        <v>0</v>
      </c>
      <c r="AN10" s="1">
        <f t="shared" si="8"/>
        <v>0</v>
      </c>
      <c r="AO10" s="1">
        <f t="shared" si="8"/>
        <v>0</v>
      </c>
      <c r="AP10" s="1">
        <f t="shared" si="8"/>
        <v>0</v>
      </c>
      <c r="AQ10" s="1">
        <f t="shared" si="8"/>
        <v>0</v>
      </c>
      <c r="AR10" s="1">
        <f t="shared" si="8"/>
        <v>0</v>
      </c>
      <c r="AS10" s="1">
        <f t="shared" si="8"/>
        <v>0</v>
      </c>
      <c r="AT10" s="1">
        <f t="shared" si="8"/>
        <v>0</v>
      </c>
      <c r="AU10" s="1">
        <f t="shared" si="8"/>
        <v>0</v>
      </c>
      <c r="AV10" s="1">
        <f t="shared" si="8"/>
        <v>0</v>
      </c>
      <c r="AW10" s="1">
        <f t="shared" si="8"/>
        <v>0</v>
      </c>
      <c r="AX10" s="1">
        <f t="shared" si="8"/>
        <v>0</v>
      </c>
      <c r="AY10" s="1">
        <f t="shared" si="8"/>
        <v>0</v>
      </c>
      <c r="AZ10" s="1">
        <f t="shared" si="8"/>
        <v>0</v>
      </c>
      <c r="BA10" s="1">
        <f t="shared" si="8"/>
        <v>0</v>
      </c>
      <c r="BB10" s="1">
        <f t="shared" si="8"/>
        <v>0</v>
      </c>
      <c r="BC10" s="1">
        <f t="shared" si="8"/>
        <v>0</v>
      </c>
      <c r="BD10" s="1">
        <f t="shared" si="8"/>
        <v>0</v>
      </c>
      <c r="BE10" s="1">
        <f t="shared" si="8"/>
        <v>0</v>
      </c>
      <c r="BF10" s="1">
        <f t="shared" si="8"/>
        <v>0</v>
      </c>
      <c r="BG10" s="1">
        <f t="shared" si="8"/>
        <v>0</v>
      </c>
      <c r="BH10" s="1">
        <f t="shared" si="8"/>
        <v>0</v>
      </c>
      <c r="BI10" s="1">
        <f t="shared" si="8"/>
        <v>0</v>
      </c>
      <c r="BJ10" s="1">
        <f t="shared" si="8"/>
        <v>0</v>
      </c>
      <c r="BK10" s="1">
        <f t="shared" si="8"/>
        <v>0</v>
      </c>
      <c r="BL10" s="1">
        <f t="shared" si="8"/>
        <v>0</v>
      </c>
      <c r="BM10" s="1">
        <f t="shared" si="8"/>
        <v>0</v>
      </c>
      <c r="BN10" s="1">
        <f aca="true" t="shared" si="9" ref="BN10:DY10">BN7*BN6</f>
        <v>0</v>
      </c>
      <c r="BO10" s="1">
        <f t="shared" si="9"/>
        <v>0</v>
      </c>
      <c r="BP10" s="1">
        <f t="shared" si="9"/>
        <v>0</v>
      </c>
      <c r="BQ10" s="1">
        <f t="shared" si="9"/>
        <v>0</v>
      </c>
      <c r="BR10" s="1">
        <f t="shared" si="9"/>
        <v>0</v>
      </c>
      <c r="BS10" s="1">
        <f t="shared" si="9"/>
        <v>0</v>
      </c>
      <c r="BT10" s="1">
        <f t="shared" si="9"/>
        <v>0</v>
      </c>
      <c r="BU10" s="1">
        <f t="shared" si="9"/>
        <v>0</v>
      </c>
      <c r="BV10" s="1">
        <f t="shared" si="9"/>
        <v>0</v>
      </c>
      <c r="BW10" s="1">
        <f t="shared" si="9"/>
        <v>0</v>
      </c>
      <c r="BX10" s="1">
        <f t="shared" si="9"/>
        <v>0</v>
      </c>
      <c r="BY10" s="1">
        <f t="shared" si="9"/>
        <v>0</v>
      </c>
      <c r="BZ10" s="1">
        <f t="shared" si="9"/>
        <v>0</v>
      </c>
      <c r="CA10" s="1">
        <f t="shared" si="9"/>
        <v>0</v>
      </c>
      <c r="CB10" s="1">
        <f t="shared" si="9"/>
        <v>0</v>
      </c>
      <c r="CC10" s="1">
        <f t="shared" si="9"/>
        <v>0</v>
      </c>
      <c r="CD10" s="1">
        <f t="shared" si="9"/>
        <v>0</v>
      </c>
      <c r="CE10" s="1">
        <f t="shared" si="9"/>
        <v>0</v>
      </c>
      <c r="CF10" s="1">
        <f t="shared" si="9"/>
        <v>0</v>
      </c>
      <c r="CG10" s="1">
        <f t="shared" si="9"/>
        <v>0</v>
      </c>
      <c r="CH10" s="1">
        <f t="shared" si="9"/>
        <v>0</v>
      </c>
      <c r="CI10" s="1">
        <f t="shared" si="9"/>
        <v>0</v>
      </c>
      <c r="CJ10" s="1">
        <f t="shared" si="9"/>
        <v>0</v>
      </c>
      <c r="CK10" s="1">
        <f t="shared" si="9"/>
        <v>0</v>
      </c>
      <c r="CL10" s="1">
        <f t="shared" si="9"/>
        <v>0</v>
      </c>
      <c r="CM10" s="1">
        <f t="shared" si="9"/>
        <v>0</v>
      </c>
      <c r="CN10" s="1">
        <f t="shared" si="9"/>
        <v>0</v>
      </c>
      <c r="CO10" s="1">
        <f t="shared" si="9"/>
        <v>0</v>
      </c>
      <c r="CP10" s="1">
        <f t="shared" si="9"/>
        <v>0</v>
      </c>
      <c r="CQ10" s="1">
        <f t="shared" si="9"/>
        <v>0</v>
      </c>
      <c r="CR10" s="1">
        <f t="shared" si="9"/>
        <v>0</v>
      </c>
      <c r="CS10" s="1">
        <f t="shared" si="9"/>
        <v>0</v>
      </c>
      <c r="CT10" s="1">
        <f t="shared" si="9"/>
        <v>0</v>
      </c>
      <c r="CU10" s="1">
        <f t="shared" si="9"/>
        <v>0</v>
      </c>
      <c r="CV10" s="1">
        <f t="shared" si="9"/>
        <v>0</v>
      </c>
      <c r="CW10" s="1">
        <f t="shared" si="9"/>
        <v>0</v>
      </c>
      <c r="CX10" s="1">
        <f t="shared" si="9"/>
        <v>0</v>
      </c>
      <c r="CY10" s="1">
        <f t="shared" si="9"/>
        <v>0</v>
      </c>
      <c r="CZ10" s="1">
        <f t="shared" si="9"/>
        <v>0</v>
      </c>
      <c r="DA10" s="1">
        <f t="shared" si="9"/>
        <v>0</v>
      </c>
      <c r="DB10" s="1">
        <f t="shared" si="9"/>
        <v>0</v>
      </c>
      <c r="DC10" s="1">
        <f t="shared" si="9"/>
        <v>0</v>
      </c>
      <c r="DD10" s="1">
        <f t="shared" si="9"/>
        <v>0</v>
      </c>
      <c r="DE10" s="1">
        <f t="shared" si="9"/>
        <v>0</v>
      </c>
      <c r="DF10" s="1">
        <f t="shared" si="9"/>
        <v>0</v>
      </c>
      <c r="DG10" s="1">
        <f t="shared" si="9"/>
        <v>0</v>
      </c>
      <c r="DH10" s="1">
        <f t="shared" si="9"/>
        <v>0</v>
      </c>
      <c r="DI10" s="1">
        <f t="shared" si="9"/>
        <v>0</v>
      </c>
      <c r="DJ10" s="1">
        <f t="shared" si="9"/>
        <v>0</v>
      </c>
      <c r="DK10" s="1">
        <f t="shared" si="9"/>
        <v>0</v>
      </c>
      <c r="DL10" s="1">
        <f t="shared" si="9"/>
        <v>0</v>
      </c>
      <c r="DM10" s="1">
        <f t="shared" si="9"/>
        <v>0</v>
      </c>
      <c r="DN10" s="1">
        <f t="shared" si="9"/>
        <v>0</v>
      </c>
      <c r="DO10" s="1">
        <f t="shared" si="9"/>
        <v>0</v>
      </c>
      <c r="DP10" s="1">
        <f t="shared" si="9"/>
        <v>0</v>
      </c>
      <c r="DQ10" s="1">
        <f t="shared" si="9"/>
        <v>0</v>
      </c>
      <c r="DR10" s="1">
        <f t="shared" si="9"/>
        <v>0</v>
      </c>
      <c r="DS10" s="1">
        <f t="shared" si="9"/>
        <v>0</v>
      </c>
      <c r="DT10" s="1">
        <f t="shared" si="9"/>
        <v>0</v>
      </c>
      <c r="DU10" s="1">
        <f t="shared" si="9"/>
        <v>0</v>
      </c>
      <c r="DV10" s="1">
        <f t="shared" si="9"/>
        <v>0</v>
      </c>
      <c r="DW10" s="1">
        <f t="shared" si="9"/>
        <v>0</v>
      </c>
      <c r="DX10" s="1">
        <f t="shared" si="9"/>
        <v>0</v>
      </c>
      <c r="DY10" s="1">
        <f t="shared" si="9"/>
        <v>0</v>
      </c>
      <c r="DZ10" s="1">
        <f aca="true" t="shared" si="10" ref="DZ10:GK10">DZ7*DZ6</f>
        <v>0</v>
      </c>
      <c r="EA10" s="1">
        <f t="shared" si="10"/>
        <v>0</v>
      </c>
      <c r="EB10" s="1">
        <f t="shared" si="10"/>
        <v>0</v>
      </c>
      <c r="EC10" s="1">
        <f t="shared" si="10"/>
        <v>0</v>
      </c>
      <c r="ED10" s="1">
        <f t="shared" si="10"/>
        <v>0</v>
      </c>
      <c r="EE10" s="1">
        <f t="shared" si="10"/>
        <v>0</v>
      </c>
      <c r="EF10" s="1">
        <f t="shared" si="10"/>
        <v>0</v>
      </c>
      <c r="EG10" s="1">
        <f t="shared" si="10"/>
        <v>0</v>
      </c>
      <c r="EH10" s="1">
        <f t="shared" si="10"/>
        <v>0</v>
      </c>
      <c r="EI10" s="1">
        <f t="shared" si="10"/>
        <v>0</v>
      </c>
      <c r="EJ10" s="1">
        <f t="shared" si="10"/>
        <v>0</v>
      </c>
      <c r="EK10" s="1">
        <f t="shared" si="10"/>
        <v>0</v>
      </c>
      <c r="EL10" s="1">
        <f t="shared" si="10"/>
        <v>0</v>
      </c>
      <c r="EM10" s="1">
        <f t="shared" si="10"/>
        <v>0</v>
      </c>
      <c r="EN10" s="1">
        <f t="shared" si="10"/>
        <v>0</v>
      </c>
      <c r="EO10" s="1">
        <f t="shared" si="10"/>
        <v>0</v>
      </c>
      <c r="EP10" s="1">
        <f t="shared" si="10"/>
        <v>0</v>
      </c>
      <c r="EQ10" s="1">
        <f t="shared" si="10"/>
        <v>0</v>
      </c>
      <c r="ER10" s="1">
        <f t="shared" si="10"/>
        <v>0</v>
      </c>
      <c r="ES10" s="1">
        <f t="shared" si="10"/>
        <v>0</v>
      </c>
      <c r="ET10" s="1">
        <f t="shared" si="10"/>
        <v>0</v>
      </c>
      <c r="EU10" s="1">
        <f t="shared" si="10"/>
        <v>0</v>
      </c>
      <c r="EV10" s="1">
        <f t="shared" si="10"/>
        <v>0</v>
      </c>
      <c r="EW10" s="1">
        <f t="shared" si="10"/>
        <v>0</v>
      </c>
      <c r="EX10" s="1">
        <f t="shared" si="10"/>
        <v>0</v>
      </c>
      <c r="EY10" s="1">
        <f t="shared" si="10"/>
        <v>0</v>
      </c>
      <c r="EZ10" s="1">
        <f t="shared" si="10"/>
        <v>0</v>
      </c>
      <c r="FA10" s="1">
        <f t="shared" si="10"/>
        <v>0</v>
      </c>
      <c r="FB10" s="1">
        <f t="shared" si="10"/>
        <v>0</v>
      </c>
      <c r="FC10" s="1">
        <f t="shared" si="10"/>
        <v>0</v>
      </c>
      <c r="FD10" s="1">
        <f t="shared" si="10"/>
        <v>0</v>
      </c>
      <c r="FE10" s="1">
        <f t="shared" si="10"/>
        <v>0</v>
      </c>
      <c r="FF10" s="1">
        <f t="shared" si="10"/>
        <v>0</v>
      </c>
      <c r="FG10" s="1">
        <f t="shared" si="10"/>
        <v>0</v>
      </c>
      <c r="FH10" s="1">
        <f t="shared" si="10"/>
        <v>0</v>
      </c>
      <c r="FI10" s="1">
        <f t="shared" si="10"/>
        <v>0</v>
      </c>
      <c r="FJ10" s="1">
        <f t="shared" si="10"/>
        <v>0</v>
      </c>
      <c r="FK10" s="1">
        <f t="shared" si="10"/>
        <v>0</v>
      </c>
      <c r="FL10" s="1">
        <f t="shared" si="10"/>
        <v>0</v>
      </c>
      <c r="FM10" s="1">
        <f t="shared" si="10"/>
        <v>0</v>
      </c>
      <c r="FN10" s="1">
        <f t="shared" si="10"/>
        <v>0</v>
      </c>
      <c r="FO10" s="1">
        <f t="shared" si="10"/>
        <v>0</v>
      </c>
      <c r="FP10" s="1">
        <f t="shared" si="10"/>
        <v>0</v>
      </c>
      <c r="FQ10" s="1">
        <f t="shared" si="10"/>
        <v>0</v>
      </c>
      <c r="FR10" s="1">
        <f t="shared" si="10"/>
        <v>0</v>
      </c>
      <c r="FS10" s="1">
        <f t="shared" si="10"/>
        <v>0</v>
      </c>
      <c r="FT10" s="1">
        <f t="shared" si="10"/>
        <v>0</v>
      </c>
      <c r="FU10" s="1">
        <f t="shared" si="10"/>
        <v>0</v>
      </c>
      <c r="FV10" s="1">
        <f t="shared" si="10"/>
        <v>0</v>
      </c>
      <c r="FW10" s="1">
        <f t="shared" si="10"/>
        <v>0</v>
      </c>
      <c r="FX10" s="1">
        <f t="shared" si="10"/>
        <v>0</v>
      </c>
      <c r="FY10" s="1">
        <f t="shared" si="10"/>
        <v>0</v>
      </c>
      <c r="FZ10" s="1">
        <f t="shared" si="10"/>
        <v>0</v>
      </c>
      <c r="GA10" s="1">
        <f t="shared" si="10"/>
        <v>0</v>
      </c>
      <c r="GB10" s="1">
        <f t="shared" si="10"/>
        <v>0</v>
      </c>
      <c r="GC10" s="1">
        <f t="shared" si="10"/>
        <v>0</v>
      </c>
      <c r="GD10" s="1">
        <f t="shared" si="10"/>
        <v>0</v>
      </c>
      <c r="GE10" s="1">
        <f t="shared" si="10"/>
        <v>0</v>
      </c>
      <c r="GF10" s="1">
        <f t="shared" si="10"/>
        <v>0</v>
      </c>
      <c r="GG10" s="1">
        <f t="shared" si="10"/>
        <v>0</v>
      </c>
      <c r="GH10" s="1">
        <f t="shared" si="10"/>
        <v>0</v>
      </c>
      <c r="GI10" s="1">
        <f t="shared" si="10"/>
        <v>0</v>
      </c>
      <c r="GJ10" s="1">
        <f t="shared" si="10"/>
        <v>0</v>
      </c>
      <c r="GK10" s="1">
        <f t="shared" si="10"/>
        <v>0</v>
      </c>
      <c r="GL10" s="1">
        <f aca="true" t="shared" si="11" ref="GL10:IV10">GL7*GL6</f>
        <v>0</v>
      </c>
      <c r="GM10" s="1">
        <f t="shared" si="11"/>
        <v>0</v>
      </c>
      <c r="GN10" s="1">
        <f t="shared" si="11"/>
        <v>0</v>
      </c>
      <c r="GO10" s="1">
        <f t="shared" si="11"/>
        <v>0</v>
      </c>
      <c r="GP10" s="1">
        <f t="shared" si="11"/>
        <v>0</v>
      </c>
      <c r="GQ10" s="1">
        <f t="shared" si="11"/>
        <v>0</v>
      </c>
      <c r="GR10" s="1">
        <f t="shared" si="11"/>
        <v>0</v>
      </c>
      <c r="GS10" s="1">
        <f t="shared" si="11"/>
        <v>0</v>
      </c>
      <c r="GT10" s="1">
        <f t="shared" si="11"/>
        <v>0</v>
      </c>
      <c r="GU10" s="1">
        <f t="shared" si="11"/>
        <v>0</v>
      </c>
      <c r="GV10" s="1">
        <f t="shared" si="11"/>
        <v>0</v>
      </c>
      <c r="GW10" s="1">
        <f t="shared" si="11"/>
        <v>0</v>
      </c>
      <c r="GX10" s="1">
        <f t="shared" si="11"/>
        <v>0</v>
      </c>
      <c r="GY10" s="1">
        <f t="shared" si="11"/>
        <v>0</v>
      </c>
      <c r="GZ10" s="1">
        <f t="shared" si="11"/>
        <v>0</v>
      </c>
      <c r="HA10" s="1">
        <f t="shared" si="11"/>
        <v>0</v>
      </c>
      <c r="HB10" s="1">
        <f t="shared" si="11"/>
        <v>0</v>
      </c>
      <c r="HC10" s="1">
        <f t="shared" si="11"/>
        <v>0</v>
      </c>
      <c r="HD10" s="1">
        <f t="shared" si="11"/>
        <v>0</v>
      </c>
      <c r="HE10" s="1">
        <f t="shared" si="11"/>
        <v>0</v>
      </c>
      <c r="HF10" s="1">
        <f t="shared" si="11"/>
        <v>0</v>
      </c>
      <c r="HG10" s="1">
        <f t="shared" si="11"/>
        <v>0</v>
      </c>
      <c r="HH10" s="1">
        <f t="shared" si="11"/>
        <v>0</v>
      </c>
      <c r="HI10" s="1">
        <f t="shared" si="11"/>
        <v>0</v>
      </c>
      <c r="HJ10" s="1">
        <f t="shared" si="11"/>
        <v>0</v>
      </c>
      <c r="HK10" s="1">
        <f t="shared" si="11"/>
        <v>0</v>
      </c>
      <c r="HL10" s="1">
        <f t="shared" si="11"/>
        <v>0</v>
      </c>
      <c r="HM10" s="1">
        <f t="shared" si="11"/>
        <v>0</v>
      </c>
      <c r="HN10" s="1">
        <f t="shared" si="11"/>
        <v>0</v>
      </c>
      <c r="HO10" s="1">
        <f t="shared" si="11"/>
        <v>0</v>
      </c>
      <c r="HP10" s="1">
        <f t="shared" si="11"/>
        <v>0</v>
      </c>
      <c r="HQ10" s="1">
        <f t="shared" si="11"/>
        <v>0</v>
      </c>
      <c r="HR10" s="1">
        <f t="shared" si="11"/>
        <v>0</v>
      </c>
      <c r="HS10" s="1">
        <f t="shared" si="11"/>
        <v>0</v>
      </c>
      <c r="HT10" s="1">
        <f t="shared" si="11"/>
        <v>0</v>
      </c>
      <c r="HU10" s="1">
        <f t="shared" si="11"/>
        <v>0</v>
      </c>
      <c r="HV10" s="1">
        <f t="shared" si="11"/>
        <v>0</v>
      </c>
      <c r="HW10" s="1">
        <f t="shared" si="11"/>
        <v>0</v>
      </c>
      <c r="HX10" s="1">
        <f t="shared" si="11"/>
        <v>0</v>
      </c>
      <c r="HY10" s="1">
        <f t="shared" si="11"/>
        <v>0</v>
      </c>
      <c r="HZ10" s="1">
        <f t="shared" si="11"/>
        <v>0</v>
      </c>
      <c r="IA10" s="1">
        <f t="shared" si="11"/>
        <v>0</v>
      </c>
      <c r="IB10" s="1">
        <f t="shared" si="11"/>
        <v>0</v>
      </c>
      <c r="IC10" s="1">
        <f t="shared" si="11"/>
        <v>0</v>
      </c>
      <c r="ID10" s="1">
        <f t="shared" si="11"/>
        <v>0</v>
      </c>
      <c r="IE10" s="1">
        <f t="shared" si="11"/>
        <v>0</v>
      </c>
      <c r="IF10" s="1">
        <f t="shared" si="11"/>
        <v>0</v>
      </c>
      <c r="IG10" s="1">
        <f t="shared" si="11"/>
        <v>0</v>
      </c>
      <c r="IH10" s="1">
        <f t="shared" si="11"/>
        <v>0</v>
      </c>
      <c r="II10" s="1">
        <f t="shared" si="11"/>
        <v>0</v>
      </c>
      <c r="IJ10" s="1">
        <f t="shared" si="11"/>
        <v>0</v>
      </c>
      <c r="IK10" s="1">
        <f t="shared" si="11"/>
        <v>0</v>
      </c>
      <c r="IL10" s="1">
        <f t="shared" si="11"/>
        <v>0</v>
      </c>
      <c r="IM10" s="1">
        <f t="shared" si="11"/>
        <v>0</v>
      </c>
      <c r="IN10" s="1">
        <f t="shared" si="11"/>
        <v>0</v>
      </c>
      <c r="IO10" s="1">
        <f t="shared" si="11"/>
        <v>0</v>
      </c>
      <c r="IP10" s="1">
        <f t="shared" si="11"/>
        <v>0</v>
      </c>
      <c r="IQ10" s="1">
        <f t="shared" si="11"/>
        <v>0</v>
      </c>
      <c r="IR10" s="1">
        <f t="shared" si="11"/>
        <v>0</v>
      </c>
      <c r="IS10" s="1">
        <f t="shared" si="11"/>
        <v>0</v>
      </c>
      <c r="IT10" s="1">
        <f t="shared" si="11"/>
        <v>0</v>
      </c>
      <c r="IU10" s="1">
        <f t="shared" si="11"/>
        <v>0</v>
      </c>
      <c r="IV10" s="1">
        <f t="shared" si="11"/>
        <v>0</v>
      </c>
    </row>
    <row r="11" spans="1:256" ht="21.75">
      <c r="A11" s="4" t="s">
        <v>103</v>
      </c>
      <c r="B11" s="4">
        <f>SUM($B8:B10)</f>
        <v>2087.500000058969</v>
      </c>
      <c r="C11" s="4">
        <f>SUM($B8:C10)</f>
        <v>2087.500000058969</v>
      </c>
      <c r="D11" s="4">
        <f>SUM($B8:D10)</f>
        <v>2087.500000058969</v>
      </c>
      <c r="E11" s="4">
        <f>SUM($B8:E10)</f>
        <v>2537.5000000269683</v>
      </c>
      <c r="F11" s="4">
        <f>SUM($B8:F10)</f>
        <v>3549.999999927387</v>
      </c>
      <c r="G11" s="4">
        <f>SUM($B8:G10)</f>
        <v>3549.9999999642914</v>
      </c>
      <c r="H11" s="4">
        <f>SUM($B8:H10)</f>
        <v>3549.9999999642914</v>
      </c>
      <c r="I11" s="1">
        <f>SUM($B8:I10)</f>
        <v>3549.9999999642914</v>
      </c>
      <c r="J11" s="1">
        <f>SUM($B8:J10)</f>
        <v>3549.9999999642914</v>
      </c>
      <c r="K11" s="1">
        <f>SUM($B8:K10)</f>
        <v>3549.9999999642914</v>
      </c>
      <c r="L11" s="1">
        <f>SUM($B8:L10)</f>
        <v>3549.9999999642914</v>
      </c>
      <c r="M11" s="1">
        <f>SUM($B8:M10)</f>
        <v>3549.9999999642914</v>
      </c>
      <c r="N11" s="1">
        <f>SUM($B8:N10)</f>
        <v>3549.9999999642914</v>
      </c>
      <c r="O11" s="1">
        <f>SUM($B8:O10)</f>
        <v>3549.9999999642914</v>
      </c>
      <c r="P11" s="1">
        <f>SUM($B8:P10)</f>
        <v>3549.9999999642914</v>
      </c>
      <c r="Q11" s="1">
        <f>SUM($B8:Q10)</f>
        <v>3549.9999999642914</v>
      </c>
      <c r="R11" s="1">
        <f>SUM($B8:R10)</f>
        <v>3549.9999999642914</v>
      </c>
      <c r="S11" s="1">
        <f>SUM($B8:S10)</f>
        <v>3549.9999999642914</v>
      </c>
      <c r="T11" s="1">
        <f>SUM($B8:T10)</f>
        <v>3549.9999999642914</v>
      </c>
      <c r="U11" s="1">
        <f>SUM($B8:U10)</f>
        <v>3549.9999999642914</v>
      </c>
      <c r="V11" s="1">
        <f>SUM($B8:V10)</f>
        <v>3549.9999999642914</v>
      </c>
      <c r="W11" s="1">
        <f>SUM($B8:W10)</f>
        <v>3549.9999999642914</v>
      </c>
      <c r="X11" s="1">
        <f>SUM($B8:X10)</f>
        <v>3549.9999999642914</v>
      </c>
      <c r="Y11" s="1">
        <f>SUM($B8:Y10)</f>
        <v>3549.9999999642914</v>
      </c>
      <c r="Z11" s="1">
        <f>SUM($B8:Z10)</f>
        <v>3549.9999999642914</v>
      </c>
      <c r="AA11" s="1">
        <f>SUM($B8:AA10)</f>
        <v>3549.9999999642914</v>
      </c>
      <c r="AB11" s="1">
        <f>SUM($B8:AB10)</f>
        <v>3549.9999999642914</v>
      </c>
      <c r="AC11" s="1">
        <f>SUM($B8:AC10)</f>
        <v>3549.9999999642914</v>
      </c>
      <c r="AD11" s="1">
        <f>SUM($B8:AD10)</f>
        <v>3549.9999999642914</v>
      </c>
      <c r="AE11" s="1">
        <f>SUM($B8:AE10)</f>
        <v>3549.9999999642914</v>
      </c>
      <c r="AF11" s="1">
        <f>SUM($B8:AF10)</f>
        <v>3549.9999999642914</v>
      </c>
      <c r="AG11" s="1">
        <f>SUM($B8:AG10)</f>
        <v>3549.9999999642914</v>
      </c>
      <c r="AH11" s="1">
        <f>SUM($B8:AH10)</f>
        <v>3549.9999999642914</v>
      </c>
      <c r="AI11" s="1">
        <f>SUM($B8:AI10)</f>
        <v>3549.9999999642914</v>
      </c>
      <c r="AJ11" s="1">
        <f>SUM($B8:AJ10)</f>
        <v>3549.9999999642914</v>
      </c>
      <c r="AK11" s="1">
        <f>SUM($B8:AK10)</f>
        <v>3549.9999999642914</v>
      </c>
      <c r="AL11" s="1">
        <f>SUM($B8:AL10)</f>
        <v>3549.9999999642914</v>
      </c>
      <c r="AM11" s="1">
        <f>SUM($B8:AM10)</f>
        <v>3549.9999999642914</v>
      </c>
      <c r="AN11" s="1">
        <f>SUM($B8:AN10)</f>
        <v>3549.9999999642914</v>
      </c>
      <c r="AO11" s="1">
        <f>SUM($B8:AO10)</f>
        <v>3549.9999999642914</v>
      </c>
      <c r="AP11" s="1">
        <f>SUM($B8:AP10)</f>
        <v>3549.9999999642914</v>
      </c>
      <c r="AQ11" s="1">
        <f>SUM($B8:AQ10)</f>
        <v>3549.9999999642914</v>
      </c>
      <c r="AR11" s="1">
        <f>SUM($B8:AR10)</f>
        <v>3549.9999999642914</v>
      </c>
      <c r="AS11" s="1">
        <f>SUM($B8:AS10)</f>
        <v>3549.9999999642914</v>
      </c>
      <c r="AT11" s="1">
        <f>SUM($B8:AT10)</f>
        <v>3549.9999999642914</v>
      </c>
      <c r="AU11" s="1">
        <f>SUM($B8:AU10)</f>
        <v>3549.9999999642914</v>
      </c>
      <c r="AV11" s="1">
        <f>SUM($B8:AV10)</f>
        <v>3549.9999999642914</v>
      </c>
      <c r="AW11" s="1">
        <f>SUM($B8:AW10)</f>
        <v>3549.9999999642914</v>
      </c>
      <c r="AX11" s="1">
        <f>SUM($B8:AX10)</f>
        <v>3549.9999999642914</v>
      </c>
      <c r="AY11" s="1">
        <f>SUM($B8:AY10)</f>
        <v>3549.9999999642914</v>
      </c>
      <c r="AZ11" s="1">
        <f>SUM($B8:AZ10)</f>
        <v>3549.9999999642914</v>
      </c>
      <c r="BA11" s="1">
        <f>SUM($B8:BA10)</f>
        <v>3549.9999999642914</v>
      </c>
      <c r="BB11" s="1">
        <f>SUM($B8:BB10)</f>
        <v>3549.9999999642914</v>
      </c>
      <c r="BC11" s="1">
        <f>SUM($B8:BC10)</f>
        <v>3549.9999999642914</v>
      </c>
      <c r="BD11" s="1">
        <f>SUM($B8:BD10)</f>
        <v>3549.9999999642914</v>
      </c>
      <c r="BE11" s="1">
        <f>SUM($B8:BE10)</f>
        <v>3549.9999999642914</v>
      </c>
      <c r="BF11" s="1">
        <f>SUM($B8:BF10)</f>
        <v>3549.9999999642914</v>
      </c>
      <c r="BG11" s="1">
        <f>SUM($B8:BG10)</f>
        <v>3549.9999999642914</v>
      </c>
      <c r="BH11" s="1">
        <f>SUM($B8:BH10)</f>
        <v>3549.9999999642914</v>
      </c>
      <c r="BI11" s="1">
        <f>SUM($B8:BI10)</f>
        <v>3549.9999999642914</v>
      </c>
      <c r="BJ11" s="1">
        <f>SUM($B8:BJ10)</f>
        <v>3549.9999999642914</v>
      </c>
      <c r="BK11" s="1">
        <f>SUM($B8:BK10)</f>
        <v>3549.9999999642914</v>
      </c>
      <c r="BL11" s="1">
        <f>SUM($B8:BL10)</f>
        <v>3549.9999999642914</v>
      </c>
      <c r="BM11" s="1">
        <f>SUM($B8:BM10)</f>
        <v>3549.9999999642914</v>
      </c>
      <c r="BN11" s="1">
        <f>SUM($B8:BN10)</f>
        <v>3549.9999999642914</v>
      </c>
      <c r="BO11" s="1">
        <f>SUM($B8:BO10)</f>
        <v>3549.9999999642914</v>
      </c>
      <c r="BP11" s="1">
        <f>SUM($B8:BP10)</f>
        <v>3549.9999999642914</v>
      </c>
      <c r="BQ11" s="1">
        <f>SUM($B8:BQ10)</f>
        <v>3549.9999999642914</v>
      </c>
      <c r="BR11" s="1">
        <f>SUM($B8:BR10)</f>
        <v>3549.9999999642914</v>
      </c>
      <c r="BS11" s="1">
        <f>SUM($B8:BS10)</f>
        <v>3549.9999999642914</v>
      </c>
      <c r="BT11" s="1">
        <f>SUM($B8:BT10)</f>
        <v>3549.9999999642914</v>
      </c>
      <c r="BU11" s="1">
        <f>SUM($B8:BU10)</f>
        <v>3549.9999999642914</v>
      </c>
      <c r="BV11" s="1">
        <f>SUM($B8:BV10)</f>
        <v>3549.9999999642914</v>
      </c>
      <c r="BW11" s="1">
        <f>SUM($B8:BW10)</f>
        <v>3549.9999999642914</v>
      </c>
      <c r="BX11" s="1">
        <f>SUM($B8:BX10)</f>
        <v>3549.9999999642914</v>
      </c>
      <c r="BY11" s="1">
        <f>SUM($B8:BY10)</f>
        <v>3549.9999999642914</v>
      </c>
      <c r="BZ11" s="1">
        <f>SUM($B8:BZ10)</f>
        <v>3549.9999999642914</v>
      </c>
      <c r="CA11" s="1">
        <f>SUM($B8:CA10)</f>
        <v>3549.9999999642914</v>
      </c>
      <c r="CB11" s="1">
        <f>SUM($B8:CB10)</f>
        <v>3549.9999999642914</v>
      </c>
      <c r="CC11" s="1">
        <f>SUM($B8:CC10)</f>
        <v>3549.9999999642914</v>
      </c>
      <c r="CD11" s="1">
        <f>SUM($B8:CD10)</f>
        <v>3549.9999999642914</v>
      </c>
      <c r="CE11" s="1">
        <f>SUM($B8:CE10)</f>
        <v>3549.9999999642914</v>
      </c>
      <c r="CF11" s="1">
        <f>SUM($B8:CF10)</f>
        <v>3549.9999999642914</v>
      </c>
      <c r="CG11" s="1">
        <f>SUM($B8:CG10)</f>
        <v>3549.9999999642914</v>
      </c>
      <c r="CH11" s="1">
        <f>SUM($B8:CH10)</f>
        <v>3549.9999999642914</v>
      </c>
      <c r="CI11" s="1">
        <f>SUM($B8:CI10)</f>
        <v>3549.9999999642914</v>
      </c>
      <c r="CJ11" s="1">
        <f>SUM($B8:CJ10)</f>
        <v>3549.9999999642914</v>
      </c>
      <c r="CK11" s="1">
        <f>SUM($B8:CK10)</f>
        <v>3549.9999999642914</v>
      </c>
      <c r="CL11" s="1">
        <f>SUM($B8:CL10)</f>
        <v>3549.9999999642914</v>
      </c>
      <c r="CM11" s="1">
        <f>SUM($B8:CM10)</f>
        <v>3549.9999999642914</v>
      </c>
      <c r="CN11" s="1">
        <f>SUM($B8:CN10)</f>
        <v>3549.9999999642914</v>
      </c>
      <c r="CO11" s="1">
        <f>SUM($B8:CO10)</f>
        <v>3549.9999999642914</v>
      </c>
      <c r="CP11" s="1">
        <f>SUM($B8:CP10)</f>
        <v>3549.9999999642914</v>
      </c>
      <c r="CQ11" s="1">
        <f>SUM($B8:CQ10)</f>
        <v>3549.9999999642914</v>
      </c>
      <c r="CR11" s="1">
        <f>SUM($B8:CR10)</f>
        <v>3549.9999999642914</v>
      </c>
      <c r="CS11" s="1">
        <f>SUM($B8:CS10)</f>
        <v>3549.9999999642914</v>
      </c>
      <c r="CT11" s="1">
        <f>SUM($B8:CT10)</f>
        <v>3549.9999999642914</v>
      </c>
      <c r="CU11" s="1">
        <f>SUM($B8:CU10)</f>
        <v>3549.9999999642914</v>
      </c>
      <c r="CV11" s="1">
        <f>SUM($B8:CV10)</f>
        <v>3549.9999999642914</v>
      </c>
      <c r="CW11" s="1">
        <f>SUM($B8:CW10)</f>
        <v>3549.9999999642914</v>
      </c>
      <c r="CX11" s="1">
        <f>SUM($B8:CX10)</f>
        <v>3549.9999999642914</v>
      </c>
      <c r="CY11" s="1">
        <f>SUM($B8:CY10)</f>
        <v>3549.9999999642914</v>
      </c>
      <c r="CZ11" s="1">
        <f>SUM($B8:CZ10)</f>
        <v>3549.9999999642914</v>
      </c>
      <c r="DA11" s="1">
        <f>SUM($B8:DA10)</f>
        <v>3549.9999999642914</v>
      </c>
      <c r="DB11" s="1">
        <f>SUM($B8:DB10)</f>
        <v>3549.9999999642914</v>
      </c>
      <c r="DC11" s="1">
        <f>SUM($B8:DC10)</f>
        <v>3549.9999999642914</v>
      </c>
      <c r="DD11" s="1">
        <f>SUM($B8:DD10)</f>
        <v>3549.9999999642914</v>
      </c>
      <c r="DE11" s="1">
        <f>SUM($B8:DE10)</f>
        <v>3549.9999999642914</v>
      </c>
      <c r="DF11" s="1">
        <f>SUM($B8:DF10)</f>
        <v>3549.9999999642914</v>
      </c>
      <c r="DG11" s="1">
        <f>SUM($B8:DG10)</f>
        <v>3549.9999999642914</v>
      </c>
      <c r="DH11" s="1">
        <f>SUM($B8:DH10)</f>
        <v>3549.9999999642914</v>
      </c>
      <c r="DI11" s="1">
        <f>SUM($B8:DI10)</f>
        <v>3549.9999999642914</v>
      </c>
      <c r="DJ11" s="1">
        <f>SUM($B8:DJ10)</f>
        <v>3549.9999999642914</v>
      </c>
      <c r="DK11" s="1">
        <f>SUM($B8:DK10)</f>
        <v>3549.9999999642914</v>
      </c>
      <c r="DL11" s="1">
        <f>SUM($B8:DL10)</f>
        <v>3549.9999999642914</v>
      </c>
      <c r="DM11" s="1">
        <f>SUM($B8:DM10)</f>
        <v>3549.9999999642914</v>
      </c>
      <c r="DN11" s="1">
        <f>SUM($B8:DN10)</f>
        <v>3549.9999999642914</v>
      </c>
      <c r="DO11" s="1">
        <f>SUM($B8:DO10)</f>
        <v>3549.9999999642914</v>
      </c>
      <c r="DP11" s="1">
        <f>SUM($B8:DP10)</f>
        <v>3549.9999999642914</v>
      </c>
      <c r="DQ11" s="1">
        <f>SUM($B8:DQ10)</f>
        <v>3549.9999999642914</v>
      </c>
      <c r="DR11" s="1">
        <f>SUM($B8:DR10)</f>
        <v>3549.9999999642914</v>
      </c>
      <c r="DS11" s="1">
        <f>SUM($B8:DS10)</f>
        <v>3549.9999999642914</v>
      </c>
      <c r="DT11" s="1">
        <f>SUM($B8:DT10)</f>
        <v>3549.9999999642914</v>
      </c>
      <c r="DU11" s="1">
        <f>SUM($B8:DU10)</f>
        <v>3549.9999999642914</v>
      </c>
      <c r="DV11" s="1">
        <f>SUM($B8:DV10)</f>
        <v>3549.9999999642914</v>
      </c>
      <c r="DW11" s="1">
        <f>SUM($B8:DW10)</f>
        <v>3549.9999999642914</v>
      </c>
      <c r="DX11" s="1">
        <f>SUM($B8:DX10)</f>
        <v>3549.9999999642914</v>
      </c>
      <c r="DY11" s="1">
        <f>SUM($B8:DY10)</f>
        <v>3549.9999999642914</v>
      </c>
      <c r="DZ11" s="1">
        <f>SUM($B8:DZ10)</f>
        <v>3549.9999999642914</v>
      </c>
      <c r="EA11" s="1">
        <f>SUM($B8:EA10)</f>
        <v>3549.9999999642914</v>
      </c>
      <c r="EB11" s="1">
        <f>SUM($B8:EB10)</f>
        <v>3549.9999999642914</v>
      </c>
      <c r="EC11" s="1">
        <f>SUM($B8:EC10)</f>
        <v>3549.9999999642914</v>
      </c>
      <c r="ED11" s="1">
        <f>SUM($B8:ED10)</f>
        <v>3549.9999999642914</v>
      </c>
      <c r="EE11" s="1">
        <f>SUM($B8:EE10)</f>
        <v>3549.9999999642914</v>
      </c>
      <c r="EF11" s="1">
        <f>SUM($B8:EF10)</f>
        <v>3549.9999999642914</v>
      </c>
      <c r="EG11" s="1">
        <f>SUM($B8:EG10)</f>
        <v>3549.9999999642914</v>
      </c>
      <c r="EH11" s="1">
        <f>SUM($B8:EH10)</f>
        <v>3549.9999999642914</v>
      </c>
      <c r="EI11" s="1">
        <f>SUM($B8:EI10)</f>
        <v>3549.9999999642914</v>
      </c>
      <c r="EJ11" s="1">
        <f>SUM($B8:EJ10)</f>
        <v>3549.9999999642914</v>
      </c>
      <c r="EK11" s="1">
        <f>SUM($B8:EK10)</f>
        <v>3549.9999999642914</v>
      </c>
      <c r="EL11" s="1">
        <f>SUM($B8:EL10)</f>
        <v>3549.9999999642914</v>
      </c>
      <c r="EM11" s="1">
        <f>SUM($B8:EM10)</f>
        <v>3549.9999999642914</v>
      </c>
      <c r="EN11" s="1">
        <f>SUM($B8:EN10)</f>
        <v>3549.9999999642914</v>
      </c>
      <c r="EO11" s="1">
        <f>SUM($B8:EO10)</f>
        <v>3549.9999999642914</v>
      </c>
      <c r="EP11" s="1">
        <f>SUM($B8:EP10)</f>
        <v>3549.9999999642914</v>
      </c>
      <c r="EQ11" s="1">
        <f>SUM($B8:EQ10)</f>
        <v>3549.9999999642914</v>
      </c>
      <c r="ER11" s="1">
        <f>SUM($B8:ER10)</f>
        <v>3549.9999999642914</v>
      </c>
      <c r="ES11" s="1">
        <f>SUM($B8:ES10)</f>
        <v>3549.9999999642914</v>
      </c>
      <c r="ET11" s="1">
        <f>SUM($B8:ET10)</f>
        <v>3549.9999999642914</v>
      </c>
      <c r="EU11" s="1">
        <f>SUM($B8:EU10)</f>
        <v>3549.9999999642914</v>
      </c>
      <c r="EV11" s="1">
        <f>SUM($B8:EV10)</f>
        <v>3549.9999999642914</v>
      </c>
      <c r="EW11" s="1">
        <f>SUM($B8:EW10)</f>
        <v>3549.9999999642914</v>
      </c>
      <c r="EX11" s="1">
        <f>SUM($B8:EX10)</f>
        <v>3549.9999999642914</v>
      </c>
      <c r="EY11" s="1">
        <f>SUM($B8:EY10)</f>
        <v>3549.9999999642914</v>
      </c>
      <c r="EZ11" s="1">
        <f>SUM($B8:EZ10)</f>
        <v>3549.9999999642914</v>
      </c>
      <c r="FA11" s="1">
        <f>SUM($B8:FA10)</f>
        <v>3549.9999999642914</v>
      </c>
      <c r="FB11" s="1">
        <f>SUM($B8:FB10)</f>
        <v>3549.9999999642914</v>
      </c>
      <c r="FC11" s="1">
        <f>SUM($B8:FC10)</f>
        <v>3549.9999999642914</v>
      </c>
      <c r="FD11" s="1">
        <f>SUM($B8:FD10)</f>
        <v>3549.9999999642914</v>
      </c>
      <c r="FE11" s="1">
        <f>SUM($B8:FE10)</f>
        <v>3549.9999999642914</v>
      </c>
      <c r="FF11" s="1">
        <f>SUM($B8:FF10)</f>
        <v>3549.9999999642914</v>
      </c>
      <c r="FG11" s="1">
        <f>SUM($B8:FG10)</f>
        <v>3549.9999999642914</v>
      </c>
      <c r="FH11" s="1">
        <f>SUM($B8:FH10)</f>
        <v>3549.9999999642914</v>
      </c>
      <c r="FI11" s="1">
        <f>SUM($B8:FI10)</f>
        <v>3549.9999999642914</v>
      </c>
      <c r="FJ11" s="1">
        <f>SUM($B8:FJ10)</f>
        <v>3549.9999999642914</v>
      </c>
      <c r="FK11" s="1">
        <f>SUM($B8:FK10)</f>
        <v>3549.9999999642914</v>
      </c>
      <c r="FL11" s="1">
        <f>SUM($B8:FL10)</f>
        <v>3549.9999999642914</v>
      </c>
      <c r="FM11" s="1">
        <f>SUM($B8:FM10)</f>
        <v>3549.9999999642914</v>
      </c>
      <c r="FN11" s="1">
        <f>SUM($B8:FN10)</f>
        <v>3549.9999999642914</v>
      </c>
      <c r="FO11" s="1">
        <f>SUM($B8:FO10)</f>
        <v>3549.9999999642914</v>
      </c>
      <c r="FP11" s="1">
        <f>SUM($B8:FP10)</f>
        <v>3549.9999999642914</v>
      </c>
      <c r="FQ11" s="1">
        <f>SUM($B8:FQ10)</f>
        <v>3549.9999999642914</v>
      </c>
      <c r="FR11" s="1">
        <f>SUM($B8:FR10)</f>
        <v>3549.9999999642914</v>
      </c>
      <c r="FS11" s="1">
        <f>SUM($B8:FS10)</f>
        <v>3549.9999999642914</v>
      </c>
      <c r="FT11" s="1">
        <f>SUM($B8:FT10)</f>
        <v>3549.9999999642914</v>
      </c>
      <c r="FU11" s="1">
        <f>SUM($B8:FU10)</f>
        <v>3549.9999999642914</v>
      </c>
      <c r="FV11" s="1">
        <f>SUM($B8:FV10)</f>
        <v>3549.9999999642914</v>
      </c>
      <c r="FW11" s="1">
        <f>SUM($B8:FW10)</f>
        <v>3549.9999999642914</v>
      </c>
      <c r="FX11" s="1">
        <f>SUM($B8:FX10)</f>
        <v>3549.9999999642914</v>
      </c>
      <c r="FY11" s="1">
        <f>SUM($B8:FY10)</f>
        <v>3549.9999999642914</v>
      </c>
      <c r="FZ11" s="1">
        <f>SUM($B8:FZ10)</f>
        <v>3549.9999999642914</v>
      </c>
      <c r="GA11" s="1">
        <f>SUM($B8:GA10)</f>
        <v>3549.9999999642914</v>
      </c>
      <c r="GB11" s="1">
        <f>SUM($B8:GB10)</f>
        <v>3549.9999999642914</v>
      </c>
      <c r="GC11" s="1">
        <f>SUM($B8:GC10)</f>
        <v>3549.9999999642914</v>
      </c>
      <c r="GD11" s="1">
        <f>SUM($B8:GD10)</f>
        <v>3549.9999999642914</v>
      </c>
      <c r="GE11" s="1">
        <f>SUM($B8:GE10)</f>
        <v>3549.9999999642914</v>
      </c>
      <c r="GF11" s="1">
        <f>SUM($B8:GF10)</f>
        <v>3549.9999999642914</v>
      </c>
      <c r="GG11" s="1">
        <f>SUM($B8:GG10)</f>
        <v>3549.9999999642914</v>
      </c>
      <c r="GH11" s="1">
        <f>SUM($B8:GH10)</f>
        <v>3549.9999999642914</v>
      </c>
      <c r="GI11" s="1">
        <f>SUM($B8:GI10)</f>
        <v>3549.9999999642914</v>
      </c>
      <c r="GJ11" s="1">
        <f>SUM($B8:GJ10)</f>
        <v>3549.9999999642914</v>
      </c>
      <c r="GK11" s="1">
        <f>SUM($B8:GK10)</f>
        <v>3549.9999999642914</v>
      </c>
      <c r="GL11" s="1">
        <f>SUM($B8:GL10)</f>
        <v>3549.9999999642914</v>
      </c>
      <c r="GM11" s="1">
        <f>SUM($B8:GM10)</f>
        <v>3549.9999999642914</v>
      </c>
      <c r="GN11" s="1">
        <f>SUM($B8:GN10)</f>
        <v>3549.9999999642914</v>
      </c>
      <c r="GO11" s="1">
        <f>SUM($B8:GO10)</f>
        <v>3549.9999999642914</v>
      </c>
      <c r="GP11" s="1">
        <f>SUM($B8:GP10)</f>
        <v>3549.9999999642914</v>
      </c>
      <c r="GQ11" s="1">
        <f>SUM($B8:GQ10)</f>
        <v>3549.9999999642914</v>
      </c>
      <c r="GR11" s="1">
        <f>SUM($B8:GR10)</f>
        <v>3549.9999999642914</v>
      </c>
      <c r="GS11" s="1">
        <f>SUM($B8:GS10)</f>
        <v>3549.9999999642914</v>
      </c>
      <c r="GT11" s="1">
        <f>SUM($B8:GT10)</f>
        <v>3549.9999999642914</v>
      </c>
      <c r="GU11" s="1">
        <f>SUM($B8:GU10)</f>
        <v>3549.9999999642914</v>
      </c>
      <c r="GV11" s="1">
        <f>SUM($B8:GV10)</f>
        <v>3549.9999999642914</v>
      </c>
      <c r="GW11" s="1">
        <f>SUM($B8:GW10)</f>
        <v>3549.9999999642914</v>
      </c>
      <c r="GX11" s="1">
        <f>SUM($B8:GX10)</f>
        <v>3549.9999999642914</v>
      </c>
      <c r="GY11" s="1">
        <f>SUM($B8:GY10)</f>
        <v>3549.9999999642914</v>
      </c>
      <c r="GZ11" s="1">
        <f>SUM($B8:GZ10)</f>
        <v>3549.9999999642914</v>
      </c>
      <c r="HA11" s="1">
        <f>SUM($B8:HA10)</f>
        <v>3549.9999999642914</v>
      </c>
      <c r="HB11" s="1">
        <f>SUM($B8:HB10)</f>
        <v>3549.9999999642914</v>
      </c>
      <c r="HC11" s="1">
        <f>SUM($B8:HC10)</f>
        <v>3549.9999999642914</v>
      </c>
      <c r="HD11" s="1">
        <f>SUM($B8:HD10)</f>
        <v>3549.9999999642914</v>
      </c>
      <c r="HE11" s="1">
        <f>SUM($B8:HE10)</f>
        <v>3549.9999999642914</v>
      </c>
      <c r="HF11" s="1">
        <f>SUM($B8:HF10)</f>
        <v>3549.9999999642914</v>
      </c>
      <c r="HG11" s="1">
        <f>SUM($B8:HG10)</f>
        <v>3549.9999999642914</v>
      </c>
      <c r="HH11" s="1">
        <f>SUM($B8:HH10)</f>
        <v>3549.9999999642914</v>
      </c>
      <c r="HI11" s="1">
        <f>SUM($B8:HI10)</f>
        <v>3549.9999999642914</v>
      </c>
      <c r="HJ11" s="1">
        <f>SUM($B8:HJ10)</f>
        <v>3549.9999999642914</v>
      </c>
      <c r="HK11" s="1">
        <f>SUM($B8:HK10)</f>
        <v>3549.9999999642914</v>
      </c>
      <c r="HL11" s="1">
        <f>SUM($B8:HL10)</f>
        <v>3549.9999999642914</v>
      </c>
      <c r="HM11" s="1">
        <f>SUM($B8:HM10)</f>
        <v>3549.9999999642914</v>
      </c>
      <c r="HN11" s="1">
        <f>SUM($B8:HN10)</f>
        <v>3549.9999999642914</v>
      </c>
      <c r="HO11" s="1">
        <f>SUM($B8:HO10)</f>
        <v>3549.9999999642914</v>
      </c>
      <c r="HP11" s="1">
        <f>SUM($B8:HP10)</f>
        <v>3549.9999999642914</v>
      </c>
      <c r="HQ11" s="1">
        <f>SUM($B8:HQ10)</f>
        <v>3549.9999999642914</v>
      </c>
      <c r="HR11" s="1">
        <f>SUM($B8:HR10)</f>
        <v>3549.9999999642914</v>
      </c>
      <c r="HS11" s="1">
        <f>SUM($B8:HS10)</f>
        <v>3549.9999999642914</v>
      </c>
      <c r="HT11" s="1">
        <f>SUM($B8:HT10)</f>
        <v>3549.9999999642914</v>
      </c>
      <c r="HU11" s="1">
        <f>SUM($B8:HU10)</f>
        <v>3549.9999999642914</v>
      </c>
      <c r="HV11" s="1">
        <f>SUM($B8:HV10)</f>
        <v>3549.9999999642914</v>
      </c>
      <c r="HW11" s="1">
        <f>SUM($B8:HW10)</f>
        <v>3549.9999999642914</v>
      </c>
      <c r="HX11" s="1">
        <f>SUM($B8:HX10)</f>
        <v>3549.9999999642914</v>
      </c>
      <c r="HY11" s="1">
        <f>SUM($B8:HY10)</f>
        <v>3549.9999999642914</v>
      </c>
      <c r="HZ11" s="1">
        <f>SUM($B8:HZ10)</f>
        <v>3549.9999999642914</v>
      </c>
      <c r="IA11" s="1">
        <f>SUM($B8:IA10)</f>
        <v>3549.9999999642914</v>
      </c>
      <c r="IB11" s="1">
        <f>SUM($B8:IB10)</f>
        <v>3549.9999999642914</v>
      </c>
      <c r="IC11" s="1">
        <f>SUM($B8:IC10)</f>
        <v>3549.9999999642914</v>
      </c>
      <c r="ID11" s="1">
        <f>SUM($B8:ID10)</f>
        <v>3549.9999999642914</v>
      </c>
      <c r="IE11" s="1">
        <f>SUM($B8:IE10)</f>
        <v>3549.9999999642914</v>
      </c>
      <c r="IF11" s="1">
        <f>SUM($B8:IF10)</f>
        <v>3549.9999999642914</v>
      </c>
      <c r="IG11" s="1">
        <f>SUM($B8:IG10)</f>
        <v>3549.9999999642914</v>
      </c>
      <c r="IH11" s="1">
        <f>SUM($B8:IH10)</f>
        <v>3549.9999999642914</v>
      </c>
      <c r="II11" s="1">
        <f>SUM($B8:II10)</f>
        <v>3549.9999999642914</v>
      </c>
      <c r="IJ11" s="1">
        <f>SUM($B8:IJ10)</f>
        <v>3549.9999999642914</v>
      </c>
      <c r="IK11" s="1">
        <f>SUM($B8:IK10)</f>
        <v>3549.9999999642914</v>
      </c>
      <c r="IL11" s="1">
        <f>SUM($B8:IL10)</f>
        <v>3549.9999999642914</v>
      </c>
      <c r="IM11" s="1">
        <f>SUM($B8:IM10)</f>
        <v>3549.9999999642914</v>
      </c>
      <c r="IN11" s="1">
        <f>SUM($B8:IN10)</f>
        <v>3549.9999999642914</v>
      </c>
      <c r="IO11" s="1">
        <f>SUM($B8:IO10)</f>
        <v>3549.9999999642914</v>
      </c>
      <c r="IP11" s="1">
        <f>SUM($B8:IP10)</f>
        <v>3549.9999999642914</v>
      </c>
      <c r="IQ11" s="1">
        <f>SUM($B8:IQ10)</f>
        <v>3549.9999999642914</v>
      </c>
      <c r="IR11" s="1">
        <f>SUM($B8:IR10)</f>
        <v>3549.9999999642914</v>
      </c>
      <c r="IS11" s="1">
        <f>SUM($B8:IS10)</f>
        <v>3549.9999999642914</v>
      </c>
      <c r="IT11" s="1">
        <f>SUM($B8:IT10)</f>
        <v>3549.9999999642914</v>
      </c>
      <c r="IU11" s="1">
        <f>SUM($B8:IU10)</f>
        <v>3549.9999999642914</v>
      </c>
      <c r="IV11" s="1">
        <f>SUM($B8:IV10)</f>
        <v>3549.9999999642914</v>
      </c>
    </row>
    <row r="13" spans="1:256" ht="21.75">
      <c r="A13" s="1" t="s">
        <v>104</v>
      </c>
      <c r="B13" s="1">
        <f>SUM($B2:B2)</f>
        <v>0.5000000000333342</v>
      </c>
      <c r="C13" s="1">
        <f>SUM($B2:C2)</f>
        <v>0.5000000000333342</v>
      </c>
      <c r="D13" s="1">
        <f>SUM($B2:D2)</f>
        <v>0.5000000000333342</v>
      </c>
      <c r="E13" s="1">
        <f>SUM($B2:E2)</f>
        <v>0.5000000000333342</v>
      </c>
      <c r="F13" s="1">
        <f>SUM($B2:F2)</f>
        <v>0.9999999999649771</v>
      </c>
      <c r="G13" s="1">
        <f>SUM($B2:G2)</f>
        <v>0.9999999999970681</v>
      </c>
      <c r="H13" s="1">
        <f>SUM($B2:H2)</f>
        <v>0.9999999999970681</v>
      </c>
      <c r="I13" s="1">
        <f>SUM($B2:I2)</f>
        <v>0.9999999999970681</v>
      </c>
      <c r="J13" s="1">
        <f>SUM($B2:J2)</f>
        <v>0.9999999999970681</v>
      </c>
      <c r="K13" s="1">
        <f>SUM($B2:K2)</f>
        <v>0.9999999999970681</v>
      </c>
      <c r="L13" s="1">
        <f>SUM($B2:L2)</f>
        <v>0.9999999999970681</v>
      </c>
      <c r="M13" s="1">
        <f>SUM($B2:M2)</f>
        <v>0.9999999999970681</v>
      </c>
      <c r="N13" s="1">
        <f>SUM($B2:N2)</f>
        <v>0.9999999999970681</v>
      </c>
      <c r="O13" s="1">
        <f>SUM($B2:O2)</f>
        <v>0.9999999999970681</v>
      </c>
      <c r="P13" s="1">
        <f>SUM($B2:P2)</f>
        <v>0.9999999999970681</v>
      </c>
      <c r="Q13" s="1">
        <f>SUM($B2:Q2)</f>
        <v>0.9999999999970681</v>
      </c>
      <c r="R13" s="1">
        <f>SUM($B2:R2)</f>
        <v>0.9999999999970681</v>
      </c>
      <c r="S13" s="1">
        <f>SUM($B2:S2)</f>
        <v>0.9999999999970681</v>
      </c>
      <c r="T13" s="1">
        <f>SUM($B2:T2)</f>
        <v>0.9999999999970681</v>
      </c>
      <c r="U13" s="1">
        <f>SUM($B2:U2)</f>
        <v>0.9999999999970681</v>
      </c>
      <c r="V13" s="1">
        <f>SUM($B2:V2)</f>
        <v>0.9999999999970681</v>
      </c>
      <c r="W13" s="1">
        <f>SUM($B2:W2)</f>
        <v>0.9999999999970681</v>
      </c>
      <c r="X13" s="1">
        <f>SUM($B2:X2)</f>
        <v>0.9999999999970681</v>
      </c>
      <c r="Y13" s="1">
        <f>SUM($B2:Y2)</f>
        <v>0.9999999999970681</v>
      </c>
      <c r="Z13" s="1">
        <f>SUM($B2:Z2)</f>
        <v>0.9999999999970681</v>
      </c>
      <c r="AA13" s="1">
        <f>SUM($B2:AA2)</f>
        <v>0.9999999999970681</v>
      </c>
      <c r="AB13" s="1">
        <f>SUM($B2:AB2)</f>
        <v>0.9999999999970681</v>
      </c>
      <c r="AC13" s="1">
        <f>SUM($B2:AC2)</f>
        <v>0.9999999999970681</v>
      </c>
      <c r="AD13" s="1">
        <f>SUM($B2:AD2)</f>
        <v>0.9999999999970681</v>
      </c>
      <c r="AE13" s="1">
        <f>SUM($B2:AE2)</f>
        <v>0.9999999999970681</v>
      </c>
      <c r="AF13" s="1">
        <f>SUM($B2:AF2)</f>
        <v>0.9999999999970681</v>
      </c>
      <c r="AG13" s="1">
        <f>SUM($B2:AG2)</f>
        <v>0.9999999999970681</v>
      </c>
      <c r="AH13" s="1">
        <f>SUM($B2:AH2)</f>
        <v>0.9999999999970681</v>
      </c>
      <c r="AI13" s="1">
        <f>SUM($B2:AI2)</f>
        <v>0.9999999999970681</v>
      </c>
      <c r="AJ13" s="1">
        <f>SUM($B2:AJ2)</f>
        <v>0.9999999999970681</v>
      </c>
      <c r="AK13" s="1">
        <f>SUM($B2:AK2)</f>
        <v>0.9999999999970681</v>
      </c>
      <c r="AL13" s="1">
        <f>SUM($B2:AL2)</f>
        <v>0.9999999999970681</v>
      </c>
      <c r="AM13" s="1">
        <f>SUM($B2:AM2)</f>
        <v>0.9999999999970681</v>
      </c>
      <c r="AN13" s="1">
        <f>SUM($B2:AN2)</f>
        <v>0.9999999999970681</v>
      </c>
      <c r="AO13" s="1">
        <f>SUM($B2:AO2)</f>
        <v>0.9999999999970681</v>
      </c>
      <c r="AP13" s="1">
        <f>SUM($B2:AP2)</f>
        <v>0.9999999999970681</v>
      </c>
      <c r="AQ13" s="1">
        <f>SUM($B2:AQ2)</f>
        <v>0.9999999999970681</v>
      </c>
      <c r="AR13" s="1">
        <f>SUM($B2:AR2)</f>
        <v>0.9999999999970681</v>
      </c>
      <c r="AS13" s="1">
        <f>SUM($B2:AS2)</f>
        <v>0.9999999999970681</v>
      </c>
      <c r="AT13" s="1">
        <f>SUM($B2:AT2)</f>
        <v>0.9999999999970681</v>
      </c>
      <c r="AU13" s="1">
        <f>SUM($B2:AU2)</f>
        <v>0.9999999999970681</v>
      </c>
      <c r="AV13" s="1">
        <f>SUM($B2:AV2)</f>
        <v>0.9999999999970681</v>
      </c>
      <c r="AW13" s="1">
        <f>SUM($B2:AW2)</f>
        <v>0.9999999999970681</v>
      </c>
      <c r="AX13" s="1">
        <f>SUM($B2:AX2)</f>
        <v>0.9999999999970681</v>
      </c>
      <c r="AY13" s="1">
        <f>SUM($B2:AY2)</f>
        <v>0.9999999999970681</v>
      </c>
      <c r="AZ13" s="1">
        <f>SUM($B2:AZ2)</f>
        <v>0.9999999999970681</v>
      </c>
      <c r="BA13" s="1">
        <f>SUM($B2:BA2)</f>
        <v>0.9999999999970681</v>
      </c>
      <c r="BB13" s="1">
        <f>SUM($B2:BB2)</f>
        <v>0.9999999999970681</v>
      </c>
      <c r="BC13" s="1">
        <f>SUM($B2:BC2)</f>
        <v>0.9999999999970681</v>
      </c>
      <c r="BD13" s="1">
        <f>SUM($B2:BD2)</f>
        <v>0.9999999999970681</v>
      </c>
      <c r="BE13" s="1">
        <f>SUM($B2:BE2)</f>
        <v>0.9999999999970681</v>
      </c>
      <c r="BF13" s="1">
        <f>SUM($B2:BF2)</f>
        <v>0.9999999999970681</v>
      </c>
      <c r="BG13" s="1">
        <f>SUM($B2:BG2)</f>
        <v>0.9999999999970681</v>
      </c>
      <c r="BH13" s="1">
        <f>SUM($B2:BH2)</f>
        <v>0.9999999999970681</v>
      </c>
      <c r="BI13" s="1">
        <f>SUM($B2:BI2)</f>
        <v>0.9999999999970681</v>
      </c>
      <c r="BJ13" s="1">
        <f>SUM($B2:BJ2)</f>
        <v>0.9999999999970681</v>
      </c>
      <c r="BK13" s="1">
        <f>SUM($B2:BK2)</f>
        <v>0.9999999999970681</v>
      </c>
      <c r="BL13" s="1">
        <f>SUM($B2:BL2)</f>
        <v>0.9999999999970681</v>
      </c>
      <c r="BM13" s="1">
        <f>SUM($B2:BM2)</f>
        <v>0.9999999999970681</v>
      </c>
      <c r="BN13" s="1">
        <f>SUM($B2:BN2)</f>
        <v>0.9999999999970681</v>
      </c>
      <c r="BO13" s="1">
        <f>SUM($B2:BO2)</f>
        <v>0.9999999999970681</v>
      </c>
      <c r="BP13" s="1">
        <f>SUM($B2:BP2)</f>
        <v>0.9999999999970681</v>
      </c>
      <c r="BQ13" s="1">
        <f>SUM($B2:BQ2)</f>
        <v>0.9999999999970681</v>
      </c>
      <c r="BR13" s="1">
        <f>SUM($B2:BR2)</f>
        <v>0.9999999999970681</v>
      </c>
      <c r="BS13" s="1">
        <f>SUM($B2:BS2)</f>
        <v>0.9999999999970681</v>
      </c>
      <c r="BT13" s="1">
        <f>SUM($B2:BT2)</f>
        <v>0.9999999999970681</v>
      </c>
      <c r="BU13" s="1">
        <f>SUM($B2:BU2)</f>
        <v>0.9999999999970681</v>
      </c>
      <c r="BV13" s="1">
        <f>SUM($B2:BV2)</f>
        <v>0.9999999999970681</v>
      </c>
      <c r="BW13" s="1">
        <f>SUM($B2:BW2)</f>
        <v>0.9999999999970681</v>
      </c>
      <c r="BX13" s="1">
        <f>SUM($B2:BX2)</f>
        <v>0.9999999999970681</v>
      </c>
      <c r="BY13" s="1">
        <f>SUM($B2:BY2)</f>
        <v>0.9999999999970681</v>
      </c>
      <c r="BZ13" s="1">
        <f>SUM($B2:BZ2)</f>
        <v>0.9999999999970681</v>
      </c>
      <c r="CA13" s="1">
        <f>SUM($B2:CA2)</f>
        <v>0.9999999999970681</v>
      </c>
      <c r="CB13" s="1">
        <f>SUM($B2:CB2)</f>
        <v>0.9999999999970681</v>
      </c>
      <c r="CC13" s="1">
        <f>SUM($B2:CC2)</f>
        <v>0.9999999999970681</v>
      </c>
      <c r="CD13" s="1">
        <f>SUM($B2:CD2)</f>
        <v>0.9999999999970681</v>
      </c>
      <c r="CE13" s="1">
        <f>SUM($B2:CE2)</f>
        <v>0.9999999999970681</v>
      </c>
      <c r="CF13" s="1">
        <f>SUM($B2:CF2)</f>
        <v>0.9999999999970681</v>
      </c>
      <c r="CG13" s="1">
        <f>SUM($B2:CG2)</f>
        <v>0.9999999999970681</v>
      </c>
      <c r="CH13" s="1">
        <f>SUM($B2:CH2)</f>
        <v>0.9999999999970681</v>
      </c>
      <c r="CI13" s="1">
        <f>SUM($B2:CI2)</f>
        <v>0.9999999999970681</v>
      </c>
      <c r="CJ13" s="1">
        <f>SUM($B2:CJ2)</f>
        <v>0.9999999999970681</v>
      </c>
      <c r="CK13" s="1">
        <f>SUM($B2:CK2)</f>
        <v>0.9999999999970681</v>
      </c>
      <c r="CL13" s="1">
        <f>SUM($B2:CL2)</f>
        <v>0.9999999999970681</v>
      </c>
      <c r="CM13" s="1">
        <f>SUM($B2:CM2)</f>
        <v>0.9999999999970681</v>
      </c>
      <c r="CN13" s="1">
        <f>SUM($B2:CN2)</f>
        <v>0.9999999999970681</v>
      </c>
      <c r="CO13" s="1">
        <f>SUM($B2:CO2)</f>
        <v>0.9999999999970681</v>
      </c>
      <c r="CP13" s="1">
        <f>SUM($B2:CP2)</f>
        <v>0.9999999999970681</v>
      </c>
      <c r="CQ13" s="1">
        <f>SUM($B2:CQ2)</f>
        <v>0.9999999999970681</v>
      </c>
      <c r="CR13" s="1">
        <f>SUM($B2:CR2)</f>
        <v>0.9999999999970681</v>
      </c>
      <c r="CS13" s="1">
        <f>SUM($B2:CS2)</f>
        <v>0.9999999999970681</v>
      </c>
      <c r="CT13" s="1">
        <f>SUM($B2:CT2)</f>
        <v>0.9999999999970681</v>
      </c>
      <c r="CU13" s="1">
        <f>SUM($B2:CU2)</f>
        <v>0.9999999999970681</v>
      </c>
      <c r="CV13" s="1">
        <f>SUM($B2:CV2)</f>
        <v>0.9999999999970681</v>
      </c>
      <c r="CW13" s="1">
        <f>SUM($B2:CW2)</f>
        <v>0.9999999999970681</v>
      </c>
      <c r="CX13" s="1">
        <f>SUM($B2:CX2)</f>
        <v>0.9999999999970681</v>
      </c>
      <c r="CY13" s="1">
        <f>SUM($B2:CY2)</f>
        <v>0.9999999999970681</v>
      </c>
      <c r="CZ13" s="1">
        <f>SUM($B2:CZ2)</f>
        <v>0.9999999999970681</v>
      </c>
      <c r="DA13" s="1">
        <f>SUM($B2:DA2)</f>
        <v>0.9999999999970681</v>
      </c>
      <c r="DB13" s="1">
        <f>SUM($B2:DB2)</f>
        <v>0.9999999999970681</v>
      </c>
      <c r="DC13" s="1">
        <f>SUM($B2:DC2)</f>
        <v>0.9999999999970681</v>
      </c>
      <c r="DD13" s="1">
        <f>SUM($B2:DD2)</f>
        <v>0.9999999999970681</v>
      </c>
      <c r="DE13" s="1">
        <f>SUM($B2:DE2)</f>
        <v>0.9999999999970681</v>
      </c>
      <c r="DF13" s="1">
        <f>SUM($B2:DF2)</f>
        <v>0.9999999999970681</v>
      </c>
      <c r="DG13" s="1">
        <f>SUM($B2:DG2)</f>
        <v>0.9999999999970681</v>
      </c>
      <c r="DH13" s="1">
        <f>SUM($B2:DH2)</f>
        <v>0.9999999999970681</v>
      </c>
      <c r="DI13" s="1">
        <f>SUM($B2:DI2)</f>
        <v>0.9999999999970681</v>
      </c>
      <c r="DJ13" s="1">
        <f>SUM($B2:DJ2)</f>
        <v>0.9999999999970681</v>
      </c>
      <c r="DK13" s="1">
        <f>SUM($B2:DK2)</f>
        <v>0.9999999999970681</v>
      </c>
      <c r="DL13" s="1">
        <f>SUM($B2:DL2)</f>
        <v>0.9999999999970681</v>
      </c>
      <c r="DM13" s="1">
        <f>SUM($B2:DM2)</f>
        <v>0.9999999999970681</v>
      </c>
      <c r="DN13" s="1">
        <f>SUM($B2:DN2)</f>
        <v>0.9999999999970681</v>
      </c>
      <c r="DO13" s="1">
        <f>SUM($B2:DO2)</f>
        <v>0.9999999999970681</v>
      </c>
      <c r="DP13" s="1">
        <f>SUM($B2:DP2)</f>
        <v>0.9999999999970681</v>
      </c>
      <c r="DQ13" s="1">
        <f>SUM($B2:DQ2)</f>
        <v>0.9999999999970681</v>
      </c>
      <c r="DR13" s="1">
        <f>SUM($B2:DR2)</f>
        <v>0.9999999999970681</v>
      </c>
      <c r="DS13" s="1">
        <f>SUM($B2:DS2)</f>
        <v>0.9999999999970681</v>
      </c>
      <c r="DT13" s="1">
        <f>SUM($B2:DT2)</f>
        <v>0.9999999999970681</v>
      </c>
      <c r="DU13" s="1">
        <f>SUM($B2:DU2)</f>
        <v>0.9999999999970681</v>
      </c>
      <c r="DV13" s="1">
        <f>SUM($B2:DV2)</f>
        <v>0.9999999999970681</v>
      </c>
      <c r="DW13" s="1">
        <f>SUM($B2:DW2)</f>
        <v>0.9999999999970681</v>
      </c>
      <c r="DX13" s="1">
        <f>SUM($B2:DX2)</f>
        <v>0.9999999999970681</v>
      </c>
      <c r="DY13" s="1">
        <f>SUM($B2:DY2)</f>
        <v>0.9999999999970681</v>
      </c>
      <c r="DZ13" s="1">
        <f>SUM($B2:DZ2)</f>
        <v>0.9999999999970681</v>
      </c>
      <c r="EA13" s="1">
        <f>SUM($B2:EA2)</f>
        <v>0.9999999999970681</v>
      </c>
      <c r="EB13" s="1">
        <f>SUM($B2:EB2)</f>
        <v>0.9999999999970681</v>
      </c>
      <c r="EC13" s="1">
        <f>SUM($B2:EC2)</f>
        <v>0.9999999999970681</v>
      </c>
      <c r="ED13" s="1">
        <f>SUM($B2:ED2)</f>
        <v>0.9999999999970681</v>
      </c>
      <c r="EE13" s="1">
        <f>SUM($B2:EE2)</f>
        <v>0.9999999999970681</v>
      </c>
      <c r="EF13" s="1">
        <f>SUM($B2:EF2)</f>
        <v>0.9999999999970681</v>
      </c>
      <c r="EG13" s="1">
        <f>SUM($B2:EG2)</f>
        <v>0.9999999999970681</v>
      </c>
      <c r="EH13" s="1">
        <f>SUM($B2:EH2)</f>
        <v>0.9999999999970681</v>
      </c>
      <c r="EI13" s="1">
        <f>SUM($B2:EI2)</f>
        <v>0.9999999999970681</v>
      </c>
      <c r="EJ13" s="1">
        <f>SUM($B2:EJ2)</f>
        <v>0.9999999999970681</v>
      </c>
      <c r="EK13" s="1">
        <f>SUM($B2:EK2)</f>
        <v>0.9999999999970681</v>
      </c>
      <c r="EL13" s="1">
        <f>SUM($B2:EL2)</f>
        <v>0.9999999999970681</v>
      </c>
      <c r="EM13" s="1">
        <f>SUM($B2:EM2)</f>
        <v>0.9999999999970681</v>
      </c>
      <c r="EN13" s="1">
        <f>SUM($B2:EN2)</f>
        <v>0.9999999999970681</v>
      </c>
      <c r="EO13" s="1">
        <f>SUM($B2:EO2)</f>
        <v>0.9999999999970681</v>
      </c>
      <c r="EP13" s="1">
        <f>SUM($B2:EP2)</f>
        <v>0.9999999999970681</v>
      </c>
      <c r="EQ13" s="1">
        <f>SUM($B2:EQ2)</f>
        <v>0.9999999999970681</v>
      </c>
      <c r="ER13" s="1">
        <f>SUM($B2:ER2)</f>
        <v>0.9999999999970681</v>
      </c>
      <c r="ES13" s="1">
        <f>SUM($B2:ES2)</f>
        <v>0.9999999999970681</v>
      </c>
      <c r="ET13" s="1">
        <f>SUM($B2:ET2)</f>
        <v>0.9999999999970681</v>
      </c>
      <c r="EU13" s="1">
        <f>SUM($B2:EU2)</f>
        <v>0.9999999999970681</v>
      </c>
      <c r="EV13" s="1">
        <f>SUM($B2:EV2)</f>
        <v>0.9999999999970681</v>
      </c>
      <c r="EW13" s="1">
        <f>SUM($B2:EW2)</f>
        <v>0.9999999999970681</v>
      </c>
      <c r="EX13" s="1">
        <f>SUM($B2:EX2)</f>
        <v>0.9999999999970681</v>
      </c>
      <c r="EY13" s="1">
        <f>SUM($B2:EY2)</f>
        <v>0.9999999999970681</v>
      </c>
      <c r="EZ13" s="1">
        <f>SUM($B2:EZ2)</f>
        <v>0.9999999999970681</v>
      </c>
      <c r="FA13" s="1">
        <f>SUM($B2:FA2)</f>
        <v>0.9999999999970681</v>
      </c>
      <c r="FB13" s="1">
        <f>SUM($B2:FB2)</f>
        <v>0.9999999999970681</v>
      </c>
      <c r="FC13" s="1">
        <f>SUM($B2:FC2)</f>
        <v>0.9999999999970681</v>
      </c>
      <c r="FD13" s="1">
        <f>SUM($B2:FD2)</f>
        <v>0.9999999999970681</v>
      </c>
      <c r="FE13" s="1">
        <f>SUM($B2:FE2)</f>
        <v>0.9999999999970681</v>
      </c>
      <c r="FF13" s="1">
        <f>SUM($B2:FF2)</f>
        <v>0.9999999999970681</v>
      </c>
      <c r="FG13" s="1">
        <f>SUM($B2:FG2)</f>
        <v>0.9999999999970681</v>
      </c>
      <c r="FH13" s="1">
        <f>SUM($B2:FH2)</f>
        <v>0.9999999999970681</v>
      </c>
      <c r="FI13" s="1">
        <f>SUM($B2:FI2)</f>
        <v>0.9999999999970681</v>
      </c>
      <c r="FJ13" s="1">
        <f>SUM($B2:FJ2)</f>
        <v>0.9999999999970681</v>
      </c>
      <c r="FK13" s="1">
        <f>SUM($B2:FK2)</f>
        <v>0.9999999999970681</v>
      </c>
      <c r="FL13" s="1">
        <f>SUM($B2:FL2)</f>
        <v>0.9999999999970681</v>
      </c>
      <c r="FM13" s="1">
        <f>SUM($B2:FM2)</f>
        <v>0.9999999999970681</v>
      </c>
      <c r="FN13" s="1">
        <f>SUM($B2:FN2)</f>
        <v>0.9999999999970681</v>
      </c>
      <c r="FO13" s="1">
        <f>SUM($B2:FO2)</f>
        <v>0.9999999999970681</v>
      </c>
      <c r="FP13" s="1">
        <f>SUM($B2:FP2)</f>
        <v>0.9999999999970681</v>
      </c>
      <c r="FQ13" s="1">
        <f>SUM($B2:FQ2)</f>
        <v>0.9999999999970681</v>
      </c>
      <c r="FR13" s="1">
        <f>SUM($B2:FR2)</f>
        <v>0.9999999999970681</v>
      </c>
      <c r="FS13" s="1">
        <f>SUM($B2:FS2)</f>
        <v>0.9999999999970681</v>
      </c>
      <c r="FT13" s="1">
        <f>SUM($B2:FT2)</f>
        <v>0.9999999999970681</v>
      </c>
      <c r="FU13" s="1">
        <f>SUM($B2:FU2)</f>
        <v>0.9999999999970681</v>
      </c>
      <c r="FV13" s="1">
        <f>SUM($B2:FV2)</f>
        <v>0.9999999999970681</v>
      </c>
      <c r="FW13" s="1">
        <f>SUM($B2:FW2)</f>
        <v>0.9999999999970681</v>
      </c>
      <c r="FX13" s="1">
        <f>SUM($B2:FX2)</f>
        <v>0.9999999999970681</v>
      </c>
      <c r="FY13" s="1">
        <f>SUM($B2:FY2)</f>
        <v>0.9999999999970681</v>
      </c>
      <c r="FZ13" s="1">
        <f>SUM($B2:FZ2)</f>
        <v>0.9999999999970681</v>
      </c>
      <c r="GA13" s="1">
        <f>SUM($B2:GA2)</f>
        <v>0.9999999999970681</v>
      </c>
      <c r="GB13" s="1">
        <f>SUM($B2:GB2)</f>
        <v>0.9999999999970681</v>
      </c>
      <c r="GC13" s="1">
        <f>SUM($B2:GC2)</f>
        <v>0.9999999999970681</v>
      </c>
      <c r="GD13" s="1">
        <f>SUM($B2:GD2)</f>
        <v>0.9999999999970681</v>
      </c>
      <c r="GE13" s="1">
        <f>SUM($B2:GE2)</f>
        <v>0.9999999999970681</v>
      </c>
      <c r="GF13" s="1">
        <f>SUM($B2:GF2)</f>
        <v>0.9999999999970681</v>
      </c>
      <c r="GG13" s="1">
        <f>SUM($B2:GG2)</f>
        <v>0.9999999999970681</v>
      </c>
      <c r="GH13" s="1">
        <f>SUM($B2:GH2)</f>
        <v>0.9999999999970681</v>
      </c>
      <c r="GI13" s="1">
        <f>SUM($B2:GI2)</f>
        <v>0.9999999999970681</v>
      </c>
      <c r="GJ13" s="1">
        <f>SUM($B2:GJ2)</f>
        <v>0.9999999999970681</v>
      </c>
      <c r="GK13" s="1">
        <f>SUM($B2:GK2)</f>
        <v>0.9999999999970681</v>
      </c>
      <c r="GL13" s="1">
        <f>SUM($B2:GL2)</f>
        <v>0.9999999999970681</v>
      </c>
      <c r="GM13" s="1">
        <f>SUM($B2:GM2)</f>
        <v>0.9999999999970681</v>
      </c>
      <c r="GN13" s="1">
        <f>SUM($B2:GN2)</f>
        <v>0.9999999999970681</v>
      </c>
      <c r="GO13" s="1">
        <f>SUM($B2:GO2)</f>
        <v>0.9999999999970681</v>
      </c>
      <c r="GP13" s="1">
        <f>SUM($B2:GP2)</f>
        <v>0.9999999999970681</v>
      </c>
      <c r="GQ13" s="1">
        <f>SUM($B2:GQ2)</f>
        <v>0.9999999999970681</v>
      </c>
      <c r="GR13" s="1">
        <f>SUM($B2:GR2)</f>
        <v>0.9999999999970681</v>
      </c>
      <c r="GS13" s="1">
        <f>SUM($B2:GS2)</f>
        <v>0.9999999999970681</v>
      </c>
      <c r="GT13" s="1">
        <f>SUM($B2:GT2)</f>
        <v>0.9999999999970681</v>
      </c>
      <c r="GU13" s="1">
        <f>SUM($B2:GU2)</f>
        <v>0.9999999999970681</v>
      </c>
      <c r="GV13" s="1">
        <f>SUM($B2:GV2)</f>
        <v>0.9999999999970681</v>
      </c>
      <c r="GW13" s="1">
        <f>SUM($B2:GW2)</f>
        <v>0.9999999999970681</v>
      </c>
      <c r="GX13" s="1">
        <f>SUM($B2:GX2)</f>
        <v>0.9999999999970681</v>
      </c>
      <c r="GY13" s="1">
        <f>SUM($B2:GY2)</f>
        <v>0.9999999999970681</v>
      </c>
      <c r="GZ13" s="1">
        <f>SUM($B2:GZ2)</f>
        <v>0.9999999999970681</v>
      </c>
      <c r="HA13" s="1">
        <f>SUM($B2:HA2)</f>
        <v>0.9999999999970681</v>
      </c>
      <c r="HB13" s="1">
        <f>SUM($B2:HB2)</f>
        <v>0.9999999999970681</v>
      </c>
      <c r="HC13" s="1">
        <f>SUM($B2:HC2)</f>
        <v>0.9999999999970681</v>
      </c>
      <c r="HD13" s="1">
        <f>SUM($B2:HD2)</f>
        <v>0.9999999999970681</v>
      </c>
      <c r="HE13" s="1">
        <f>SUM($B2:HE2)</f>
        <v>0.9999999999970681</v>
      </c>
      <c r="HF13" s="1">
        <f>SUM($B2:HF2)</f>
        <v>0.9999999999970681</v>
      </c>
      <c r="HG13" s="1">
        <f>SUM($B2:HG2)</f>
        <v>0.9999999999970681</v>
      </c>
      <c r="HH13" s="1">
        <f>SUM($B2:HH2)</f>
        <v>0.9999999999970681</v>
      </c>
      <c r="HI13" s="1">
        <f>SUM($B2:HI2)</f>
        <v>0.9999999999970681</v>
      </c>
      <c r="HJ13" s="1">
        <f>SUM($B2:HJ2)</f>
        <v>0.9999999999970681</v>
      </c>
      <c r="HK13" s="1">
        <f>SUM($B2:HK2)</f>
        <v>0.9999999999970681</v>
      </c>
      <c r="HL13" s="1">
        <f>SUM($B2:HL2)</f>
        <v>0.9999999999970681</v>
      </c>
      <c r="HM13" s="1">
        <f>SUM($B2:HM2)</f>
        <v>0.9999999999970681</v>
      </c>
      <c r="HN13" s="1">
        <f>SUM($B2:HN2)</f>
        <v>0.9999999999970681</v>
      </c>
      <c r="HO13" s="1">
        <f>SUM($B2:HO2)</f>
        <v>0.9999999999970681</v>
      </c>
      <c r="HP13" s="1">
        <f>SUM($B2:HP2)</f>
        <v>0.9999999999970681</v>
      </c>
      <c r="HQ13" s="1">
        <f>SUM($B2:HQ2)</f>
        <v>0.9999999999970681</v>
      </c>
      <c r="HR13" s="1">
        <f>SUM($B2:HR2)</f>
        <v>0.9999999999970681</v>
      </c>
      <c r="HS13" s="1">
        <f>SUM($B2:HS2)</f>
        <v>0.9999999999970681</v>
      </c>
      <c r="HT13" s="1">
        <f>SUM($B2:HT2)</f>
        <v>0.9999999999970681</v>
      </c>
      <c r="HU13" s="1">
        <f>SUM($B2:HU2)</f>
        <v>0.9999999999970681</v>
      </c>
      <c r="HV13" s="1">
        <f>SUM($B2:HV2)</f>
        <v>0.9999999999970681</v>
      </c>
      <c r="HW13" s="1">
        <f>SUM($B2:HW2)</f>
        <v>0.9999999999970681</v>
      </c>
      <c r="HX13" s="1">
        <f>SUM($B2:HX2)</f>
        <v>0.9999999999970681</v>
      </c>
      <c r="HY13" s="1">
        <f>SUM($B2:HY2)</f>
        <v>0.9999999999970681</v>
      </c>
      <c r="HZ13" s="1">
        <f>SUM($B2:HZ2)</f>
        <v>0.9999999999970681</v>
      </c>
      <c r="IA13" s="1">
        <f>SUM($B2:IA2)</f>
        <v>0.9999999999970681</v>
      </c>
      <c r="IB13" s="1">
        <f>SUM($B2:IB2)</f>
        <v>0.9999999999970681</v>
      </c>
      <c r="IC13" s="1">
        <f>SUM($B2:IC2)</f>
        <v>0.9999999999970681</v>
      </c>
      <c r="ID13" s="1">
        <f>SUM($B2:ID2)</f>
        <v>0.9999999999970681</v>
      </c>
      <c r="IE13" s="1">
        <f>SUM($B2:IE2)</f>
        <v>0.9999999999970681</v>
      </c>
      <c r="IF13" s="1">
        <f>SUM($B2:IF2)</f>
        <v>0.9999999999970681</v>
      </c>
      <c r="IG13" s="1">
        <f>SUM($B2:IG2)</f>
        <v>0.9999999999970681</v>
      </c>
      <c r="IH13" s="1">
        <f>SUM($B2:IH2)</f>
        <v>0.9999999999970681</v>
      </c>
      <c r="II13" s="1">
        <f>SUM($B2:II2)</f>
        <v>0.9999999999970681</v>
      </c>
      <c r="IJ13" s="1">
        <f>SUM($B2:IJ2)</f>
        <v>0.9999999999970681</v>
      </c>
      <c r="IK13" s="1">
        <f>SUM($B2:IK2)</f>
        <v>0.9999999999970681</v>
      </c>
      <c r="IL13" s="1">
        <f>SUM($B2:IL2)</f>
        <v>0.9999999999970681</v>
      </c>
      <c r="IM13" s="1">
        <f>SUM($B2:IM2)</f>
        <v>0.9999999999970681</v>
      </c>
      <c r="IN13" s="1">
        <f>SUM($B2:IN2)</f>
        <v>0.9999999999970681</v>
      </c>
      <c r="IO13" s="1">
        <f>SUM($B2:IO2)</f>
        <v>0.9999999999970681</v>
      </c>
      <c r="IP13" s="1">
        <f>SUM($B2:IP2)</f>
        <v>0.9999999999970681</v>
      </c>
      <c r="IQ13" s="1">
        <f>SUM($B2:IQ2)</f>
        <v>0.9999999999970681</v>
      </c>
      <c r="IR13" s="1">
        <f>SUM($B2:IR2)</f>
        <v>0.9999999999970681</v>
      </c>
      <c r="IS13" s="1">
        <f>SUM($B2:IS2)</f>
        <v>0.9999999999970681</v>
      </c>
      <c r="IT13" s="1">
        <f>SUM($B2:IT2)</f>
        <v>0.9999999999970681</v>
      </c>
      <c r="IU13" s="1">
        <f>SUM($B2:IU2)</f>
        <v>0.9999999999970681</v>
      </c>
      <c r="IV13" s="1">
        <f>SUM($B2:IV2)</f>
        <v>0.9999999999970681</v>
      </c>
    </row>
    <row r="14" spans="1:256" ht="21.75">
      <c r="A14" s="1" t="s">
        <v>98</v>
      </c>
      <c r="B14" s="1">
        <f>SUM($B4:B4)</f>
        <v>0.5000000000323297</v>
      </c>
      <c r="C14" s="1">
        <f>SUM($B4:C4)</f>
        <v>0.5000000000323297</v>
      </c>
      <c r="D14" s="1">
        <f>SUM($B4:D4)</f>
        <v>0.5000000000323297</v>
      </c>
      <c r="E14" s="1">
        <f>SUM($B4:E4)</f>
        <v>0.9999999999967736</v>
      </c>
      <c r="F14" s="1">
        <f>SUM($B4:F4)</f>
        <v>0.9999999999967736</v>
      </c>
      <c r="G14" s="1">
        <f>SUM($B4:G4)</f>
        <v>0.9999999999967736</v>
      </c>
      <c r="H14" s="1">
        <f>SUM($B4:H4)</f>
        <v>0.9999999999967736</v>
      </c>
      <c r="I14" s="1">
        <f>SUM($B4:I4)</f>
        <v>0.9999999999967736</v>
      </c>
      <c r="J14" s="1">
        <f>SUM($B4:J4)</f>
        <v>0.9999999999967736</v>
      </c>
      <c r="K14" s="1">
        <f>SUM($B4:K4)</f>
        <v>0.9999999999967736</v>
      </c>
      <c r="L14" s="1">
        <f>SUM($B4:L4)</f>
        <v>0.9999999999967736</v>
      </c>
      <c r="M14" s="1">
        <f>SUM($B4:M4)</f>
        <v>0.9999999999967736</v>
      </c>
      <c r="N14" s="1">
        <f>SUM($B4:N4)</f>
        <v>0.9999999999967736</v>
      </c>
      <c r="O14" s="1">
        <f>SUM($B4:O4)</f>
        <v>0.9999999999967736</v>
      </c>
      <c r="P14" s="1">
        <f>SUM($B4:P4)</f>
        <v>0.9999999999967736</v>
      </c>
      <c r="Q14" s="1">
        <f>SUM($B4:Q4)</f>
        <v>0.9999999999967736</v>
      </c>
      <c r="R14" s="1">
        <f>SUM($B4:R4)</f>
        <v>0.9999999999967736</v>
      </c>
      <c r="S14" s="1">
        <f>SUM($B4:S4)</f>
        <v>0.9999999999967736</v>
      </c>
      <c r="T14" s="1">
        <f>SUM($B4:T4)</f>
        <v>0.9999999999967736</v>
      </c>
      <c r="U14" s="1">
        <f>SUM($B4:U4)</f>
        <v>0.9999999999967736</v>
      </c>
      <c r="V14" s="1">
        <f>SUM($B4:V4)</f>
        <v>0.9999999999967736</v>
      </c>
      <c r="W14" s="1">
        <f>SUM($B4:W4)</f>
        <v>0.9999999999967736</v>
      </c>
      <c r="X14" s="1">
        <f>SUM($B4:X4)</f>
        <v>0.9999999999967736</v>
      </c>
      <c r="Y14" s="1">
        <f>SUM($B4:Y4)</f>
        <v>0.9999999999967736</v>
      </c>
      <c r="Z14" s="1">
        <f>SUM($B4:Z4)</f>
        <v>0.9999999999967736</v>
      </c>
      <c r="AA14" s="1">
        <f>SUM($B4:AA4)</f>
        <v>0.9999999999967736</v>
      </c>
      <c r="AB14" s="1">
        <f>SUM($B4:AB4)</f>
        <v>0.9999999999967736</v>
      </c>
      <c r="AC14" s="1">
        <f>SUM($B4:AC4)</f>
        <v>0.9999999999967736</v>
      </c>
      <c r="AD14" s="1">
        <f>SUM($B4:AD4)</f>
        <v>0.9999999999967736</v>
      </c>
      <c r="AE14" s="1">
        <f>SUM($B4:AE4)</f>
        <v>0.9999999999967736</v>
      </c>
      <c r="AF14" s="1">
        <f>SUM($B4:AF4)</f>
        <v>0.9999999999967736</v>
      </c>
      <c r="AG14" s="1">
        <f>SUM($B4:AG4)</f>
        <v>0.9999999999967736</v>
      </c>
      <c r="AH14" s="1">
        <f>SUM($B4:AH4)</f>
        <v>0.9999999999967736</v>
      </c>
      <c r="AI14" s="1">
        <f>SUM($B4:AI4)</f>
        <v>0.9999999999967736</v>
      </c>
      <c r="AJ14" s="1">
        <f>SUM($B4:AJ4)</f>
        <v>0.9999999999967736</v>
      </c>
      <c r="AK14" s="1">
        <f>SUM($B4:AK4)</f>
        <v>0.9999999999967736</v>
      </c>
      <c r="AL14" s="1">
        <f>SUM($B4:AL4)</f>
        <v>0.9999999999967736</v>
      </c>
      <c r="AM14" s="1">
        <f>SUM($B4:AM4)</f>
        <v>0.9999999999967736</v>
      </c>
      <c r="AN14" s="1">
        <f>SUM($B4:AN4)</f>
        <v>0.9999999999967736</v>
      </c>
      <c r="AO14" s="1">
        <f>SUM($B4:AO4)</f>
        <v>0.9999999999967736</v>
      </c>
      <c r="AP14" s="1">
        <f>SUM($B4:AP4)</f>
        <v>0.9999999999967736</v>
      </c>
      <c r="AQ14" s="1">
        <f>SUM($B4:AQ4)</f>
        <v>0.9999999999967736</v>
      </c>
      <c r="AR14" s="1">
        <f>SUM($B4:AR4)</f>
        <v>0.9999999999967736</v>
      </c>
      <c r="AS14" s="1">
        <f>SUM($B4:AS4)</f>
        <v>0.9999999999967736</v>
      </c>
      <c r="AT14" s="1">
        <f>SUM($B4:AT4)</f>
        <v>0.9999999999967736</v>
      </c>
      <c r="AU14" s="1">
        <f>SUM($B4:AU4)</f>
        <v>0.9999999999967736</v>
      </c>
      <c r="AV14" s="1">
        <f>SUM($B4:AV4)</f>
        <v>0.9999999999967736</v>
      </c>
      <c r="AW14" s="1">
        <f>SUM($B4:AW4)</f>
        <v>0.9999999999967736</v>
      </c>
      <c r="AX14" s="1">
        <f>SUM($B4:AX4)</f>
        <v>0.9999999999967736</v>
      </c>
      <c r="AY14" s="1">
        <f>SUM($B4:AY4)</f>
        <v>0.9999999999967736</v>
      </c>
      <c r="AZ14" s="1">
        <f>SUM($B4:AZ4)</f>
        <v>0.9999999999967736</v>
      </c>
      <c r="BA14" s="1">
        <f>SUM($B4:BA4)</f>
        <v>0.9999999999967736</v>
      </c>
      <c r="BB14" s="1">
        <f>SUM($B4:BB4)</f>
        <v>0.9999999999967736</v>
      </c>
      <c r="BC14" s="1">
        <f>SUM($B4:BC4)</f>
        <v>0.9999999999967736</v>
      </c>
      <c r="BD14" s="1">
        <f>SUM($B4:BD4)</f>
        <v>0.9999999999967736</v>
      </c>
      <c r="BE14" s="1">
        <f>SUM($B4:BE4)</f>
        <v>0.9999999999967736</v>
      </c>
      <c r="BF14" s="1">
        <f>SUM($B4:BF4)</f>
        <v>0.9999999999967736</v>
      </c>
      <c r="BG14" s="1">
        <f>SUM($B4:BG4)</f>
        <v>0.9999999999967736</v>
      </c>
      <c r="BH14" s="1">
        <f>SUM($B4:BH4)</f>
        <v>0.9999999999967736</v>
      </c>
      <c r="BI14" s="1">
        <f>SUM($B4:BI4)</f>
        <v>0.9999999999967736</v>
      </c>
      <c r="BJ14" s="1">
        <f>SUM($B4:BJ4)</f>
        <v>0.9999999999967736</v>
      </c>
      <c r="BK14" s="1">
        <f>SUM($B4:BK4)</f>
        <v>0.9999999999967736</v>
      </c>
      <c r="BL14" s="1">
        <f>SUM($B4:BL4)</f>
        <v>0.9999999999967736</v>
      </c>
      <c r="BM14" s="1">
        <f>SUM($B4:BM4)</f>
        <v>0.9999999999967736</v>
      </c>
      <c r="BN14" s="1">
        <f>SUM($B4:BN4)</f>
        <v>0.9999999999967736</v>
      </c>
      <c r="BO14" s="1">
        <f>SUM($B4:BO4)</f>
        <v>0.9999999999967736</v>
      </c>
      <c r="BP14" s="1">
        <f>SUM($B4:BP4)</f>
        <v>0.9999999999967736</v>
      </c>
      <c r="BQ14" s="1">
        <f>SUM($B4:BQ4)</f>
        <v>0.9999999999967736</v>
      </c>
      <c r="BR14" s="1">
        <f>SUM($B4:BR4)</f>
        <v>0.9999999999967736</v>
      </c>
      <c r="BS14" s="1">
        <f>SUM($B4:BS4)</f>
        <v>0.9999999999967736</v>
      </c>
      <c r="BT14" s="1">
        <f>SUM($B4:BT4)</f>
        <v>0.9999999999967736</v>
      </c>
      <c r="BU14" s="1">
        <f>SUM($B4:BU4)</f>
        <v>0.9999999999967736</v>
      </c>
      <c r="BV14" s="1">
        <f>SUM($B4:BV4)</f>
        <v>0.9999999999967736</v>
      </c>
      <c r="BW14" s="1">
        <f>SUM($B4:BW4)</f>
        <v>0.9999999999967736</v>
      </c>
      <c r="BX14" s="1">
        <f>SUM($B4:BX4)</f>
        <v>0.9999999999967736</v>
      </c>
      <c r="BY14" s="1">
        <f>SUM($B4:BY4)</f>
        <v>0.9999999999967736</v>
      </c>
      <c r="BZ14" s="1">
        <f>SUM($B4:BZ4)</f>
        <v>0.9999999999967736</v>
      </c>
      <c r="CA14" s="1">
        <f>SUM($B4:CA4)</f>
        <v>0.9999999999967736</v>
      </c>
      <c r="CB14" s="1">
        <f>SUM($B4:CB4)</f>
        <v>0.9999999999967736</v>
      </c>
      <c r="CC14" s="1">
        <f>SUM($B4:CC4)</f>
        <v>0.9999999999967736</v>
      </c>
      <c r="CD14" s="1">
        <f>SUM($B4:CD4)</f>
        <v>0.9999999999967736</v>
      </c>
      <c r="CE14" s="1">
        <f>SUM($B4:CE4)</f>
        <v>0.9999999999967736</v>
      </c>
      <c r="CF14" s="1">
        <f>SUM($B4:CF4)</f>
        <v>0.9999999999967736</v>
      </c>
      <c r="CG14" s="1">
        <f>SUM($B4:CG4)</f>
        <v>0.9999999999967736</v>
      </c>
      <c r="CH14" s="1">
        <f>SUM($B4:CH4)</f>
        <v>0.9999999999967736</v>
      </c>
      <c r="CI14" s="1">
        <f>SUM($B4:CI4)</f>
        <v>0.9999999999967736</v>
      </c>
      <c r="CJ14" s="1">
        <f>SUM($B4:CJ4)</f>
        <v>0.9999999999967736</v>
      </c>
      <c r="CK14" s="1">
        <f>SUM($B4:CK4)</f>
        <v>0.9999999999967736</v>
      </c>
      <c r="CL14" s="1">
        <f>SUM($B4:CL4)</f>
        <v>0.9999999999967736</v>
      </c>
      <c r="CM14" s="1">
        <f>SUM($B4:CM4)</f>
        <v>0.9999999999967736</v>
      </c>
      <c r="CN14" s="1">
        <f>SUM($B4:CN4)</f>
        <v>0.9999999999967736</v>
      </c>
      <c r="CO14" s="1">
        <f>SUM($B4:CO4)</f>
        <v>0.9999999999967736</v>
      </c>
      <c r="CP14" s="1">
        <f>SUM($B4:CP4)</f>
        <v>0.9999999999967736</v>
      </c>
      <c r="CQ14" s="1">
        <f>SUM($B4:CQ4)</f>
        <v>0.9999999999967736</v>
      </c>
      <c r="CR14" s="1">
        <f>SUM($B4:CR4)</f>
        <v>0.9999999999967736</v>
      </c>
      <c r="CS14" s="1">
        <f>SUM($B4:CS4)</f>
        <v>0.9999999999967736</v>
      </c>
      <c r="CT14" s="1">
        <f>SUM($B4:CT4)</f>
        <v>0.9999999999967736</v>
      </c>
      <c r="CU14" s="1">
        <f>SUM($B4:CU4)</f>
        <v>0.9999999999967736</v>
      </c>
      <c r="CV14" s="1">
        <f>SUM($B4:CV4)</f>
        <v>0.9999999999967736</v>
      </c>
      <c r="CW14" s="1">
        <f>SUM($B4:CW4)</f>
        <v>0.9999999999967736</v>
      </c>
      <c r="CX14" s="1">
        <f>SUM($B4:CX4)</f>
        <v>0.9999999999967736</v>
      </c>
      <c r="CY14" s="1">
        <f>SUM($B4:CY4)</f>
        <v>0.9999999999967736</v>
      </c>
      <c r="CZ14" s="1">
        <f>SUM($B4:CZ4)</f>
        <v>0.9999999999967736</v>
      </c>
      <c r="DA14" s="1">
        <f>SUM($B4:DA4)</f>
        <v>0.9999999999967736</v>
      </c>
      <c r="DB14" s="1">
        <f>SUM($B4:DB4)</f>
        <v>0.9999999999967736</v>
      </c>
      <c r="DC14" s="1">
        <f>SUM($B4:DC4)</f>
        <v>0.9999999999967736</v>
      </c>
      <c r="DD14" s="1">
        <f>SUM($B4:DD4)</f>
        <v>0.9999999999967736</v>
      </c>
      <c r="DE14" s="1">
        <f>SUM($B4:DE4)</f>
        <v>0.9999999999967736</v>
      </c>
      <c r="DF14" s="1">
        <f>SUM($B4:DF4)</f>
        <v>0.9999999999967736</v>
      </c>
      <c r="DG14" s="1">
        <f>SUM($B4:DG4)</f>
        <v>0.9999999999967736</v>
      </c>
      <c r="DH14" s="1">
        <f>SUM($B4:DH4)</f>
        <v>0.9999999999967736</v>
      </c>
      <c r="DI14" s="1">
        <f>SUM($B4:DI4)</f>
        <v>0.9999999999967736</v>
      </c>
      <c r="DJ14" s="1">
        <f>SUM($B4:DJ4)</f>
        <v>0.9999999999967736</v>
      </c>
      <c r="DK14" s="1">
        <f>SUM($B4:DK4)</f>
        <v>0.9999999999967736</v>
      </c>
      <c r="DL14" s="1">
        <f>SUM($B4:DL4)</f>
        <v>0.9999999999967736</v>
      </c>
      <c r="DM14" s="1">
        <f>SUM($B4:DM4)</f>
        <v>0.9999999999967736</v>
      </c>
      <c r="DN14" s="1">
        <f>SUM($B4:DN4)</f>
        <v>0.9999999999967736</v>
      </c>
      <c r="DO14" s="1">
        <f>SUM($B4:DO4)</f>
        <v>0.9999999999967736</v>
      </c>
      <c r="DP14" s="1">
        <f>SUM($B4:DP4)</f>
        <v>0.9999999999967736</v>
      </c>
      <c r="DQ14" s="1">
        <f>SUM($B4:DQ4)</f>
        <v>0.9999999999967736</v>
      </c>
      <c r="DR14" s="1">
        <f>SUM($B4:DR4)</f>
        <v>0.9999999999967736</v>
      </c>
      <c r="DS14" s="1">
        <f>SUM($B4:DS4)</f>
        <v>0.9999999999967736</v>
      </c>
      <c r="DT14" s="1">
        <f>SUM($B4:DT4)</f>
        <v>0.9999999999967736</v>
      </c>
      <c r="DU14" s="1">
        <f>SUM($B4:DU4)</f>
        <v>0.9999999999967736</v>
      </c>
      <c r="DV14" s="1">
        <f>SUM($B4:DV4)</f>
        <v>0.9999999999967736</v>
      </c>
      <c r="DW14" s="1">
        <f>SUM($B4:DW4)</f>
        <v>0.9999999999967736</v>
      </c>
      <c r="DX14" s="1">
        <f>SUM($B4:DX4)</f>
        <v>0.9999999999967736</v>
      </c>
      <c r="DY14" s="1">
        <f>SUM($B4:DY4)</f>
        <v>0.9999999999967736</v>
      </c>
      <c r="DZ14" s="1">
        <f>SUM($B4:DZ4)</f>
        <v>0.9999999999967736</v>
      </c>
      <c r="EA14" s="1">
        <f>SUM($B4:EA4)</f>
        <v>0.9999999999967736</v>
      </c>
      <c r="EB14" s="1">
        <f>SUM($B4:EB4)</f>
        <v>0.9999999999967736</v>
      </c>
      <c r="EC14" s="1">
        <f>SUM($B4:EC4)</f>
        <v>0.9999999999967736</v>
      </c>
      <c r="ED14" s="1">
        <f>SUM($B4:ED4)</f>
        <v>0.9999999999967736</v>
      </c>
      <c r="EE14" s="1">
        <f>SUM($B4:EE4)</f>
        <v>0.9999999999967736</v>
      </c>
      <c r="EF14" s="1">
        <f>SUM($B4:EF4)</f>
        <v>0.9999999999967736</v>
      </c>
      <c r="EG14" s="1">
        <f>SUM($B4:EG4)</f>
        <v>0.9999999999967736</v>
      </c>
      <c r="EH14" s="1">
        <f>SUM($B4:EH4)</f>
        <v>0.9999999999967736</v>
      </c>
      <c r="EI14" s="1">
        <f>SUM($B4:EI4)</f>
        <v>0.9999999999967736</v>
      </c>
      <c r="EJ14" s="1">
        <f>SUM($B4:EJ4)</f>
        <v>0.9999999999967736</v>
      </c>
      <c r="EK14" s="1">
        <f>SUM($B4:EK4)</f>
        <v>0.9999999999967736</v>
      </c>
      <c r="EL14" s="1">
        <f>SUM($B4:EL4)</f>
        <v>0.9999999999967736</v>
      </c>
      <c r="EM14" s="1">
        <f>SUM($B4:EM4)</f>
        <v>0.9999999999967736</v>
      </c>
      <c r="EN14" s="1">
        <f>SUM($B4:EN4)</f>
        <v>0.9999999999967736</v>
      </c>
      <c r="EO14" s="1">
        <f>SUM($B4:EO4)</f>
        <v>0.9999999999967736</v>
      </c>
      <c r="EP14" s="1">
        <f>SUM($B4:EP4)</f>
        <v>0.9999999999967736</v>
      </c>
      <c r="EQ14" s="1">
        <f>SUM($B4:EQ4)</f>
        <v>0.9999999999967736</v>
      </c>
      <c r="ER14" s="1">
        <f>SUM($B4:ER4)</f>
        <v>0.9999999999967736</v>
      </c>
      <c r="ES14" s="1">
        <f>SUM($B4:ES4)</f>
        <v>0.9999999999967736</v>
      </c>
      <c r="ET14" s="1">
        <f>SUM($B4:ET4)</f>
        <v>0.9999999999967736</v>
      </c>
      <c r="EU14" s="1">
        <f>SUM($B4:EU4)</f>
        <v>0.9999999999967736</v>
      </c>
      <c r="EV14" s="1">
        <f>SUM($B4:EV4)</f>
        <v>0.9999999999967736</v>
      </c>
      <c r="EW14" s="1">
        <f>SUM($B4:EW4)</f>
        <v>0.9999999999967736</v>
      </c>
      <c r="EX14" s="1">
        <f>SUM($B4:EX4)</f>
        <v>0.9999999999967736</v>
      </c>
      <c r="EY14" s="1">
        <f>SUM($B4:EY4)</f>
        <v>0.9999999999967736</v>
      </c>
      <c r="EZ14" s="1">
        <f>SUM($B4:EZ4)</f>
        <v>0.9999999999967736</v>
      </c>
      <c r="FA14" s="1">
        <f>SUM($B4:FA4)</f>
        <v>0.9999999999967736</v>
      </c>
      <c r="FB14" s="1">
        <f>SUM($B4:FB4)</f>
        <v>0.9999999999967736</v>
      </c>
      <c r="FC14" s="1">
        <f>SUM($B4:FC4)</f>
        <v>0.9999999999967736</v>
      </c>
      <c r="FD14" s="1">
        <f>SUM($B4:FD4)</f>
        <v>0.9999999999967736</v>
      </c>
      <c r="FE14" s="1">
        <f>SUM($B4:FE4)</f>
        <v>0.9999999999967736</v>
      </c>
      <c r="FF14" s="1">
        <f>SUM($B4:FF4)</f>
        <v>0.9999999999967736</v>
      </c>
      <c r="FG14" s="1">
        <f>SUM($B4:FG4)</f>
        <v>0.9999999999967736</v>
      </c>
      <c r="FH14" s="1">
        <f>SUM($B4:FH4)</f>
        <v>0.9999999999967736</v>
      </c>
      <c r="FI14" s="1">
        <f>SUM($B4:FI4)</f>
        <v>0.9999999999967736</v>
      </c>
      <c r="FJ14" s="1">
        <f>SUM($B4:FJ4)</f>
        <v>0.9999999999967736</v>
      </c>
      <c r="FK14" s="1">
        <f>SUM($B4:FK4)</f>
        <v>0.9999999999967736</v>
      </c>
      <c r="FL14" s="1">
        <f>SUM($B4:FL4)</f>
        <v>0.9999999999967736</v>
      </c>
      <c r="FM14" s="1">
        <f>SUM($B4:FM4)</f>
        <v>0.9999999999967736</v>
      </c>
      <c r="FN14" s="1">
        <f>SUM($B4:FN4)</f>
        <v>0.9999999999967736</v>
      </c>
      <c r="FO14" s="1">
        <f>SUM($B4:FO4)</f>
        <v>0.9999999999967736</v>
      </c>
      <c r="FP14" s="1">
        <f>SUM($B4:FP4)</f>
        <v>0.9999999999967736</v>
      </c>
      <c r="FQ14" s="1">
        <f>SUM($B4:FQ4)</f>
        <v>0.9999999999967736</v>
      </c>
      <c r="FR14" s="1">
        <f>SUM($B4:FR4)</f>
        <v>0.9999999999967736</v>
      </c>
      <c r="FS14" s="1">
        <f>SUM($B4:FS4)</f>
        <v>0.9999999999967736</v>
      </c>
      <c r="FT14" s="1">
        <f>SUM($B4:FT4)</f>
        <v>0.9999999999967736</v>
      </c>
      <c r="FU14" s="1">
        <f>SUM($B4:FU4)</f>
        <v>0.9999999999967736</v>
      </c>
      <c r="FV14" s="1">
        <f>SUM($B4:FV4)</f>
        <v>0.9999999999967736</v>
      </c>
      <c r="FW14" s="1">
        <f>SUM($B4:FW4)</f>
        <v>0.9999999999967736</v>
      </c>
      <c r="FX14" s="1">
        <f>SUM($B4:FX4)</f>
        <v>0.9999999999967736</v>
      </c>
      <c r="FY14" s="1">
        <f>SUM($B4:FY4)</f>
        <v>0.9999999999967736</v>
      </c>
      <c r="FZ14" s="1">
        <f>SUM($B4:FZ4)</f>
        <v>0.9999999999967736</v>
      </c>
      <c r="GA14" s="1">
        <f>SUM($B4:GA4)</f>
        <v>0.9999999999967736</v>
      </c>
      <c r="GB14" s="1">
        <f>SUM($B4:GB4)</f>
        <v>0.9999999999967736</v>
      </c>
      <c r="GC14" s="1">
        <f>SUM($B4:GC4)</f>
        <v>0.9999999999967736</v>
      </c>
      <c r="GD14" s="1">
        <f>SUM($B4:GD4)</f>
        <v>0.9999999999967736</v>
      </c>
      <c r="GE14" s="1">
        <f>SUM($B4:GE4)</f>
        <v>0.9999999999967736</v>
      </c>
      <c r="GF14" s="1">
        <f>SUM($B4:GF4)</f>
        <v>0.9999999999967736</v>
      </c>
      <c r="GG14" s="1">
        <f>SUM($B4:GG4)</f>
        <v>0.9999999999967736</v>
      </c>
      <c r="GH14" s="1">
        <f>SUM($B4:GH4)</f>
        <v>0.9999999999967736</v>
      </c>
      <c r="GI14" s="1">
        <f>SUM($B4:GI4)</f>
        <v>0.9999999999967736</v>
      </c>
      <c r="GJ14" s="1">
        <f>SUM($B4:GJ4)</f>
        <v>0.9999999999967736</v>
      </c>
      <c r="GK14" s="1">
        <f>SUM($B4:GK4)</f>
        <v>0.9999999999967736</v>
      </c>
      <c r="GL14" s="1">
        <f>SUM($B4:GL4)</f>
        <v>0.9999999999967736</v>
      </c>
      <c r="GM14" s="1">
        <f>SUM($B4:GM4)</f>
        <v>0.9999999999967736</v>
      </c>
      <c r="GN14" s="1">
        <f>SUM($B4:GN4)</f>
        <v>0.9999999999967736</v>
      </c>
      <c r="GO14" s="1">
        <f>SUM($B4:GO4)</f>
        <v>0.9999999999967736</v>
      </c>
      <c r="GP14" s="1">
        <f>SUM($B4:GP4)</f>
        <v>0.9999999999967736</v>
      </c>
      <c r="GQ14" s="1">
        <f>SUM($B4:GQ4)</f>
        <v>0.9999999999967736</v>
      </c>
      <c r="GR14" s="1">
        <f>SUM($B4:GR4)</f>
        <v>0.9999999999967736</v>
      </c>
      <c r="GS14" s="1">
        <f>SUM($B4:GS4)</f>
        <v>0.9999999999967736</v>
      </c>
      <c r="GT14" s="1">
        <f>SUM($B4:GT4)</f>
        <v>0.9999999999967736</v>
      </c>
      <c r="GU14" s="1">
        <f>SUM($B4:GU4)</f>
        <v>0.9999999999967736</v>
      </c>
      <c r="GV14" s="1">
        <f>SUM($B4:GV4)</f>
        <v>0.9999999999967736</v>
      </c>
      <c r="GW14" s="1">
        <f>SUM($B4:GW4)</f>
        <v>0.9999999999967736</v>
      </c>
      <c r="GX14" s="1">
        <f>SUM($B4:GX4)</f>
        <v>0.9999999999967736</v>
      </c>
      <c r="GY14" s="1">
        <f>SUM($B4:GY4)</f>
        <v>0.9999999999967736</v>
      </c>
      <c r="GZ14" s="1">
        <f>SUM($B4:GZ4)</f>
        <v>0.9999999999967736</v>
      </c>
      <c r="HA14" s="1">
        <f>SUM($B4:HA4)</f>
        <v>0.9999999999967736</v>
      </c>
      <c r="HB14" s="1">
        <f>SUM($B4:HB4)</f>
        <v>0.9999999999967736</v>
      </c>
      <c r="HC14" s="1">
        <f>SUM($B4:HC4)</f>
        <v>0.9999999999967736</v>
      </c>
      <c r="HD14" s="1">
        <f>SUM($B4:HD4)</f>
        <v>0.9999999999967736</v>
      </c>
      <c r="HE14" s="1">
        <f>SUM($B4:HE4)</f>
        <v>0.9999999999967736</v>
      </c>
      <c r="HF14" s="1">
        <f>SUM($B4:HF4)</f>
        <v>0.9999999999967736</v>
      </c>
      <c r="HG14" s="1">
        <f>SUM($B4:HG4)</f>
        <v>0.9999999999967736</v>
      </c>
      <c r="HH14" s="1">
        <f>SUM($B4:HH4)</f>
        <v>0.9999999999967736</v>
      </c>
      <c r="HI14" s="1">
        <f>SUM($B4:HI4)</f>
        <v>0.9999999999967736</v>
      </c>
      <c r="HJ14" s="1">
        <f>SUM($B4:HJ4)</f>
        <v>0.9999999999967736</v>
      </c>
      <c r="HK14" s="1">
        <f>SUM($B4:HK4)</f>
        <v>0.9999999999967736</v>
      </c>
      <c r="HL14" s="1">
        <f>SUM($B4:HL4)</f>
        <v>0.9999999999967736</v>
      </c>
      <c r="HM14" s="1">
        <f>SUM($B4:HM4)</f>
        <v>0.9999999999967736</v>
      </c>
      <c r="HN14" s="1">
        <f>SUM($B4:HN4)</f>
        <v>0.9999999999967736</v>
      </c>
      <c r="HO14" s="1">
        <f>SUM($B4:HO4)</f>
        <v>0.9999999999967736</v>
      </c>
      <c r="HP14" s="1">
        <f>SUM($B4:HP4)</f>
        <v>0.9999999999967736</v>
      </c>
      <c r="HQ14" s="1">
        <f>SUM($B4:HQ4)</f>
        <v>0.9999999999967736</v>
      </c>
      <c r="HR14" s="1">
        <f>SUM($B4:HR4)</f>
        <v>0.9999999999967736</v>
      </c>
      <c r="HS14" s="1">
        <f>SUM($B4:HS4)</f>
        <v>0.9999999999967736</v>
      </c>
      <c r="HT14" s="1">
        <f>SUM($B4:HT4)</f>
        <v>0.9999999999967736</v>
      </c>
      <c r="HU14" s="1">
        <f>SUM($B4:HU4)</f>
        <v>0.9999999999967736</v>
      </c>
      <c r="HV14" s="1">
        <f>SUM($B4:HV4)</f>
        <v>0.9999999999967736</v>
      </c>
      <c r="HW14" s="1">
        <f>SUM($B4:HW4)</f>
        <v>0.9999999999967736</v>
      </c>
      <c r="HX14" s="1">
        <f>SUM($B4:HX4)</f>
        <v>0.9999999999967736</v>
      </c>
      <c r="HY14" s="1">
        <f>SUM($B4:HY4)</f>
        <v>0.9999999999967736</v>
      </c>
      <c r="HZ14" s="1">
        <f>SUM($B4:HZ4)</f>
        <v>0.9999999999967736</v>
      </c>
      <c r="IA14" s="1">
        <f>SUM($B4:IA4)</f>
        <v>0.9999999999967736</v>
      </c>
      <c r="IB14" s="1">
        <f>SUM($B4:IB4)</f>
        <v>0.9999999999967736</v>
      </c>
      <c r="IC14" s="1">
        <f>SUM($B4:IC4)</f>
        <v>0.9999999999967736</v>
      </c>
      <c r="ID14" s="1">
        <f>SUM($B4:ID4)</f>
        <v>0.9999999999967736</v>
      </c>
      <c r="IE14" s="1">
        <f>SUM($B4:IE4)</f>
        <v>0.9999999999967736</v>
      </c>
      <c r="IF14" s="1">
        <f>SUM($B4:IF4)</f>
        <v>0.9999999999967736</v>
      </c>
      <c r="IG14" s="1">
        <f>SUM($B4:IG4)</f>
        <v>0.9999999999967736</v>
      </c>
      <c r="IH14" s="1">
        <f>SUM($B4:IH4)</f>
        <v>0.9999999999967736</v>
      </c>
      <c r="II14" s="1">
        <f>SUM($B4:II4)</f>
        <v>0.9999999999967736</v>
      </c>
      <c r="IJ14" s="1">
        <f>SUM($B4:IJ4)</f>
        <v>0.9999999999967736</v>
      </c>
      <c r="IK14" s="1">
        <f>SUM($B4:IK4)</f>
        <v>0.9999999999967736</v>
      </c>
      <c r="IL14" s="1">
        <f>SUM($B4:IL4)</f>
        <v>0.9999999999967736</v>
      </c>
      <c r="IM14" s="1">
        <f>SUM($B4:IM4)</f>
        <v>0.9999999999967736</v>
      </c>
      <c r="IN14" s="1">
        <f>SUM($B4:IN4)</f>
        <v>0.9999999999967736</v>
      </c>
      <c r="IO14" s="1">
        <f>SUM($B4:IO4)</f>
        <v>0.9999999999967736</v>
      </c>
      <c r="IP14" s="1">
        <f>SUM($B4:IP4)</f>
        <v>0.9999999999967736</v>
      </c>
      <c r="IQ14" s="1">
        <f>SUM($B4:IQ4)</f>
        <v>0.9999999999967736</v>
      </c>
      <c r="IR14" s="1">
        <f>SUM($B4:IR4)</f>
        <v>0.9999999999967736</v>
      </c>
      <c r="IS14" s="1">
        <f>SUM($B4:IS4)</f>
        <v>0.9999999999967736</v>
      </c>
      <c r="IT14" s="1">
        <f>SUM($B4:IT4)</f>
        <v>0.9999999999967736</v>
      </c>
      <c r="IU14" s="1">
        <f>SUM($B4:IU4)</f>
        <v>0.9999999999967736</v>
      </c>
      <c r="IV14" s="1">
        <f>SUM($B4:IV4)</f>
        <v>0.9999999999967736</v>
      </c>
    </row>
    <row r="15" spans="1:256" ht="21.75">
      <c r="A15" s="1" t="s">
        <v>99</v>
      </c>
      <c r="B15" s="1">
        <f>SUM($B6:B6)</f>
        <v>0.7500000000018815</v>
      </c>
      <c r="C15" s="1">
        <f>SUM($B6:C6)</f>
        <v>0.7500000000018815</v>
      </c>
      <c r="D15" s="1">
        <f>SUM($B6:D6)</f>
        <v>0.7500000000018815</v>
      </c>
      <c r="E15" s="1">
        <f>SUM($B6:E6)</f>
        <v>0.7500000000018815</v>
      </c>
      <c r="F15" s="1">
        <f>SUM($B6:F6)</f>
        <v>0.999999999993452</v>
      </c>
      <c r="G15" s="1">
        <f>SUM($B6:G6)</f>
        <v>0.999999999993452</v>
      </c>
      <c r="H15" s="1">
        <f>SUM($B6:H6)</f>
        <v>0.999999999993452</v>
      </c>
      <c r="I15" s="1">
        <f>SUM($B6:I6)</f>
        <v>0.999999999993452</v>
      </c>
      <c r="J15" s="1">
        <f>SUM($B6:J6)</f>
        <v>0.999999999993452</v>
      </c>
      <c r="K15" s="1">
        <f>SUM($B6:K6)</f>
        <v>0.999999999993452</v>
      </c>
      <c r="L15" s="1">
        <f>SUM($B6:L6)</f>
        <v>0.999999999993452</v>
      </c>
      <c r="M15" s="1">
        <f>SUM($B6:M6)</f>
        <v>0.999999999993452</v>
      </c>
      <c r="N15" s="1">
        <f>SUM($B6:N6)</f>
        <v>0.999999999993452</v>
      </c>
      <c r="O15" s="1">
        <f>SUM($B6:O6)</f>
        <v>0.999999999993452</v>
      </c>
      <c r="P15" s="1">
        <f>SUM($B6:P6)</f>
        <v>0.999999999993452</v>
      </c>
      <c r="Q15" s="1">
        <f>SUM($B6:Q6)</f>
        <v>0.999999999993452</v>
      </c>
      <c r="R15" s="1">
        <f>SUM($B6:R6)</f>
        <v>0.999999999993452</v>
      </c>
      <c r="S15" s="1">
        <f>SUM($B6:S6)</f>
        <v>0.999999999993452</v>
      </c>
      <c r="T15" s="1">
        <f>SUM($B6:T6)</f>
        <v>0.999999999993452</v>
      </c>
      <c r="U15" s="1">
        <f>SUM($B6:U6)</f>
        <v>0.999999999993452</v>
      </c>
      <c r="V15" s="1">
        <f>SUM($B6:V6)</f>
        <v>0.999999999993452</v>
      </c>
      <c r="W15" s="1">
        <f>SUM($B6:W6)</f>
        <v>0.999999999993452</v>
      </c>
      <c r="X15" s="1">
        <f>SUM($B6:X6)</f>
        <v>0.999999999993452</v>
      </c>
      <c r="Y15" s="1">
        <f>SUM($B6:Y6)</f>
        <v>0.999999999993452</v>
      </c>
      <c r="Z15" s="1">
        <f>SUM($B6:Z6)</f>
        <v>0.999999999993452</v>
      </c>
      <c r="AA15" s="1">
        <f>SUM($B6:AA6)</f>
        <v>0.999999999993452</v>
      </c>
      <c r="AB15" s="1">
        <f>SUM($B6:AB6)</f>
        <v>0.999999999993452</v>
      </c>
      <c r="AC15" s="1">
        <f>SUM($B6:AC6)</f>
        <v>0.999999999993452</v>
      </c>
      <c r="AD15" s="1">
        <f>SUM($B6:AD6)</f>
        <v>0.999999999993452</v>
      </c>
      <c r="AE15" s="1">
        <f>SUM($B6:AE6)</f>
        <v>0.999999999993452</v>
      </c>
      <c r="AF15" s="1">
        <f>SUM($B6:AF6)</f>
        <v>0.999999999993452</v>
      </c>
      <c r="AG15" s="1">
        <f>SUM($B6:AG6)</f>
        <v>0.999999999993452</v>
      </c>
      <c r="AH15" s="1">
        <f>SUM($B6:AH6)</f>
        <v>0.999999999993452</v>
      </c>
      <c r="AI15" s="1">
        <f>SUM($B6:AI6)</f>
        <v>0.999999999993452</v>
      </c>
      <c r="AJ15" s="1">
        <f>SUM($B6:AJ6)</f>
        <v>0.999999999993452</v>
      </c>
      <c r="AK15" s="1">
        <f>SUM($B6:AK6)</f>
        <v>0.999999999993452</v>
      </c>
      <c r="AL15" s="1">
        <f>SUM($B6:AL6)</f>
        <v>0.999999999993452</v>
      </c>
      <c r="AM15" s="1">
        <f>SUM($B6:AM6)</f>
        <v>0.999999999993452</v>
      </c>
      <c r="AN15" s="1">
        <f>SUM($B6:AN6)</f>
        <v>0.999999999993452</v>
      </c>
      <c r="AO15" s="1">
        <f>SUM($B6:AO6)</f>
        <v>0.999999999993452</v>
      </c>
      <c r="AP15" s="1">
        <f>SUM($B6:AP6)</f>
        <v>0.999999999993452</v>
      </c>
      <c r="AQ15" s="1">
        <f>SUM($B6:AQ6)</f>
        <v>0.999999999993452</v>
      </c>
      <c r="AR15" s="1">
        <f>SUM($B6:AR6)</f>
        <v>0.999999999993452</v>
      </c>
      <c r="AS15" s="1">
        <f>SUM($B6:AS6)</f>
        <v>0.999999999993452</v>
      </c>
      <c r="AT15" s="1">
        <f>SUM($B6:AT6)</f>
        <v>0.999999999993452</v>
      </c>
      <c r="AU15" s="1">
        <f>SUM($B6:AU6)</f>
        <v>0.999999999993452</v>
      </c>
      <c r="AV15" s="1">
        <f>SUM($B6:AV6)</f>
        <v>0.999999999993452</v>
      </c>
      <c r="AW15" s="1">
        <f>SUM($B6:AW6)</f>
        <v>0.999999999993452</v>
      </c>
      <c r="AX15" s="1">
        <f>SUM($B6:AX6)</f>
        <v>0.999999999993452</v>
      </c>
      <c r="AY15" s="1">
        <f>SUM($B6:AY6)</f>
        <v>0.999999999993452</v>
      </c>
      <c r="AZ15" s="1">
        <f>SUM($B6:AZ6)</f>
        <v>0.999999999993452</v>
      </c>
      <c r="BA15" s="1">
        <f>SUM($B6:BA6)</f>
        <v>0.999999999993452</v>
      </c>
      <c r="BB15" s="1">
        <f>SUM($B6:BB6)</f>
        <v>0.999999999993452</v>
      </c>
      <c r="BC15" s="1">
        <f>SUM($B6:BC6)</f>
        <v>0.999999999993452</v>
      </c>
      <c r="BD15" s="1">
        <f>SUM($B6:BD6)</f>
        <v>0.999999999993452</v>
      </c>
      <c r="BE15" s="1">
        <f>SUM($B6:BE6)</f>
        <v>0.999999999993452</v>
      </c>
      <c r="BF15" s="1">
        <f>SUM($B6:BF6)</f>
        <v>0.999999999993452</v>
      </c>
      <c r="BG15" s="1">
        <f>SUM($B6:BG6)</f>
        <v>0.999999999993452</v>
      </c>
      <c r="BH15" s="1">
        <f>SUM($B6:BH6)</f>
        <v>0.999999999993452</v>
      </c>
      <c r="BI15" s="1">
        <f>SUM($B6:BI6)</f>
        <v>0.999999999993452</v>
      </c>
      <c r="BJ15" s="1">
        <f>SUM($B6:BJ6)</f>
        <v>0.999999999993452</v>
      </c>
      <c r="BK15" s="1">
        <f>SUM($B6:BK6)</f>
        <v>0.999999999993452</v>
      </c>
      <c r="BL15" s="1">
        <f>SUM($B6:BL6)</f>
        <v>0.999999999993452</v>
      </c>
      <c r="BM15" s="1">
        <f>SUM($B6:BM6)</f>
        <v>0.999999999993452</v>
      </c>
      <c r="BN15" s="1">
        <f>SUM($B6:BN6)</f>
        <v>0.999999999993452</v>
      </c>
      <c r="BO15" s="1">
        <f>SUM($B6:BO6)</f>
        <v>0.999999999993452</v>
      </c>
      <c r="BP15" s="1">
        <f>SUM($B6:BP6)</f>
        <v>0.999999999993452</v>
      </c>
      <c r="BQ15" s="1">
        <f>SUM($B6:BQ6)</f>
        <v>0.999999999993452</v>
      </c>
      <c r="BR15" s="1">
        <f>SUM($B6:BR6)</f>
        <v>0.999999999993452</v>
      </c>
      <c r="BS15" s="1">
        <f>SUM($B6:BS6)</f>
        <v>0.999999999993452</v>
      </c>
      <c r="BT15" s="1">
        <f>SUM($B6:BT6)</f>
        <v>0.999999999993452</v>
      </c>
      <c r="BU15" s="1">
        <f>SUM($B6:BU6)</f>
        <v>0.999999999993452</v>
      </c>
      <c r="BV15" s="1">
        <f>SUM($B6:BV6)</f>
        <v>0.999999999993452</v>
      </c>
      <c r="BW15" s="1">
        <f>SUM($B6:BW6)</f>
        <v>0.999999999993452</v>
      </c>
      <c r="BX15" s="1">
        <f>SUM($B6:BX6)</f>
        <v>0.999999999993452</v>
      </c>
      <c r="BY15" s="1">
        <f>SUM($B6:BY6)</f>
        <v>0.999999999993452</v>
      </c>
      <c r="BZ15" s="1">
        <f>SUM($B6:BZ6)</f>
        <v>0.999999999993452</v>
      </c>
      <c r="CA15" s="1">
        <f>SUM($B6:CA6)</f>
        <v>0.999999999993452</v>
      </c>
      <c r="CB15" s="1">
        <f>SUM($B6:CB6)</f>
        <v>0.999999999993452</v>
      </c>
      <c r="CC15" s="1">
        <f>SUM($B6:CC6)</f>
        <v>0.999999999993452</v>
      </c>
      <c r="CD15" s="1">
        <f>SUM($B6:CD6)</f>
        <v>0.999999999993452</v>
      </c>
      <c r="CE15" s="1">
        <f>SUM($B6:CE6)</f>
        <v>0.999999999993452</v>
      </c>
      <c r="CF15" s="1">
        <f>SUM($B6:CF6)</f>
        <v>0.999999999993452</v>
      </c>
      <c r="CG15" s="1">
        <f>SUM($B6:CG6)</f>
        <v>0.999999999993452</v>
      </c>
      <c r="CH15" s="1">
        <f>SUM($B6:CH6)</f>
        <v>0.999999999993452</v>
      </c>
      <c r="CI15" s="1">
        <f>SUM($B6:CI6)</f>
        <v>0.999999999993452</v>
      </c>
      <c r="CJ15" s="1">
        <f>SUM($B6:CJ6)</f>
        <v>0.999999999993452</v>
      </c>
      <c r="CK15" s="1">
        <f>SUM($B6:CK6)</f>
        <v>0.999999999993452</v>
      </c>
      <c r="CL15" s="1">
        <f>SUM($B6:CL6)</f>
        <v>0.999999999993452</v>
      </c>
      <c r="CM15" s="1">
        <f>SUM($B6:CM6)</f>
        <v>0.999999999993452</v>
      </c>
      <c r="CN15" s="1">
        <f>SUM($B6:CN6)</f>
        <v>0.999999999993452</v>
      </c>
      <c r="CO15" s="1">
        <f>SUM($B6:CO6)</f>
        <v>0.999999999993452</v>
      </c>
      <c r="CP15" s="1">
        <f>SUM($B6:CP6)</f>
        <v>0.999999999993452</v>
      </c>
      <c r="CQ15" s="1">
        <f>SUM($B6:CQ6)</f>
        <v>0.999999999993452</v>
      </c>
      <c r="CR15" s="1">
        <f>SUM($B6:CR6)</f>
        <v>0.999999999993452</v>
      </c>
      <c r="CS15" s="1">
        <f>SUM($B6:CS6)</f>
        <v>0.999999999993452</v>
      </c>
      <c r="CT15" s="1">
        <f>SUM($B6:CT6)</f>
        <v>0.999999999993452</v>
      </c>
      <c r="CU15" s="1">
        <f>SUM($B6:CU6)</f>
        <v>0.999999999993452</v>
      </c>
      <c r="CV15" s="1">
        <f>SUM($B6:CV6)</f>
        <v>0.999999999993452</v>
      </c>
      <c r="CW15" s="1">
        <f>SUM($B6:CW6)</f>
        <v>0.999999999993452</v>
      </c>
      <c r="CX15" s="1">
        <f>SUM($B6:CX6)</f>
        <v>0.999999999993452</v>
      </c>
      <c r="CY15" s="1">
        <f>SUM($B6:CY6)</f>
        <v>0.999999999993452</v>
      </c>
      <c r="CZ15" s="1">
        <f>SUM($B6:CZ6)</f>
        <v>0.999999999993452</v>
      </c>
      <c r="DA15" s="1">
        <f>SUM($B6:DA6)</f>
        <v>0.999999999993452</v>
      </c>
      <c r="DB15" s="1">
        <f>SUM($B6:DB6)</f>
        <v>0.999999999993452</v>
      </c>
      <c r="DC15" s="1">
        <f>SUM($B6:DC6)</f>
        <v>0.999999999993452</v>
      </c>
      <c r="DD15" s="1">
        <f>SUM($B6:DD6)</f>
        <v>0.999999999993452</v>
      </c>
      <c r="DE15" s="1">
        <f>SUM($B6:DE6)</f>
        <v>0.999999999993452</v>
      </c>
      <c r="DF15" s="1">
        <f>SUM($B6:DF6)</f>
        <v>0.999999999993452</v>
      </c>
      <c r="DG15" s="1">
        <f>SUM($B6:DG6)</f>
        <v>0.999999999993452</v>
      </c>
      <c r="DH15" s="1">
        <f>SUM($B6:DH6)</f>
        <v>0.999999999993452</v>
      </c>
      <c r="DI15" s="1">
        <f>SUM($B6:DI6)</f>
        <v>0.999999999993452</v>
      </c>
      <c r="DJ15" s="1">
        <f>SUM($B6:DJ6)</f>
        <v>0.999999999993452</v>
      </c>
      <c r="DK15" s="1">
        <f>SUM($B6:DK6)</f>
        <v>0.999999999993452</v>
      </c>
      <c r="DL15" s="1">
        <f>SUM($B6:DL6)</f>
        <v>0.999999999993452</v>
      </c>
      <c r="DM15" s="1">
        <f>SUM($B6:DM6)</f>
        <v>0.999999999993452</v>
      </c>
      <c r="DN15" s="1">
        <f>SUM($B6:DN6)</f>
        <v>0.999999999993452</v>
      </c>
      <c r="DO15" s="1">
        <f>SUM($B6:DO6)</f>
        <v>0.999999999993452</v>
      </c>
      <c r="DP15" s="1">
        <f>SUM($B6:DP6)</f>
        <v>0.999999999993452</v>
      </c>
      <c r="DQ15" s="1">
        <f>SUM($B6:DQ6)</f>
        <v>0.999999999993452</v>
      </c>
      <c r="DR15" s="1">
        <f>SUM($B6:DR6)</f>
        <v>0.999999999993452</v>
      </c>
      <c r="DS15" s="1">
        <f>SUM($B6:DS6)</f>
        <v>0.999999999993452</v>
      </c>
      <c r="DT15" s="1">
        <f>SUM($B6:DT6)</f>
        <v>0.999999999993452</v>
      </c>
      <c r="DU15" s="1">
        <f>SUM($B6:DU6)</f>
        <v>0.999999999993452</v>
      </c>
      <c r="DV15" s="1">
        <f>SUM($B6:DV6)</f>
        <v>0.999999999993452</v>
      </c>
      <c r="DW15" s="1">
        <f>SUM($B6:DW6)</f>
        <v>0.999999999993452</v>
      </c>
      <c r="DX15" s="1">
        <f>SUM($B6:DX6)</f>
        <v>0.999999999993452</v>
      </c>
      <c r="DY15" s="1">
        <f>SUM($B6:DY6)</f>
        <v>0.999999999993452</v>
      </c>
      <c r="DZ15" s="1">
        <f>SUM($B6:DZ6)</f>
        <v>0.999999999993452</v>
      </c>
      <c r="EA15" s="1">
        <f>SUM($B6:EA6)</f>
        <v>0.999999999993452</v>
      </c>
      <c r="EB15" s="1">
        <f>SUM($B6:EB6)</f>
        <v>0.999999999993452</v>
      </c>
      <c r="EC15" s="1">
        <f>SUM($B6:EC6)</f>
        <v>0.999999999993452</v>
      </c>
      <c r="ED15" s="1">
        <f>SUM($B6:ED6)</f>
        <v>0.999999999993452</v>
      </c>
      <c r="EE15" s="1">
        <f>SUM($B6:EE6)</f>
        <v>0.999999999993452</v>
      </c>
      <c r="EF15" s="1">
        <f>SUM($B6:EF6)</f>
        <v>0.999999999993452</v>
      </c>
      <c r="EG15" s="1">
        <f>SUM($B6:EG6)</f>
        <v>0.999999999993452</v>
      </c>
      <c r="EH15" s="1">
        <f>SUM($B6:EH6)</f>
        <v>0.999999999993452</v>
      </c>
      <c r="EI15" s="1">
        <f>SUM($B6:EI6)</f>
        <v>0.999999999993452</v>
      </c>
      <c r="EJ15" s="1">
        <f>SUM($B6:EJ6)</f>
        <v>0.999999999993452</v>
      </c>
      <c r="EK15" s="1">
        <f>SUM($B6:EK6)</f>
        <v>0.999999999993452</v>
      </c>
      <c r="EL15" s="1">
        <f>SUM($B6:EL6)</f>
        <v>0.999999999993452</v>
      </c>
      <c r="EM15" s="1">
        <f>SUM($B6:EM6)</f>
        <v>0.999999999993452</v>
      </c>
      <c r="EN15" s="1">
        <f>SUM($B6:EN6)</f>
        <v>0.999999999993452</v>
      </c>
      <c r="EO15" s="1">
        <f>SUM($B6:EO6)</f>
        <v>0.999999999993452</v>
      </c>
      <c r="EP15" s="1">
        <f>SUM($B6:EP6)</f>
        <v>0.999999999993452</v>
      </c>
      <c r="EQ15" s="1">
        <f>SUM($B6:EQ6)</f>
        <v>0.999999999993452</v>
      </c>
      <c r="ER15" s="1">
        <f>SUM($B6:ER6)</f>
        <v>0.999999999993452</v>
      </c>
      <c r="ES15" s="1">
        <f>SUM($B6:ES6)</f>
        <v>0.999999999993452</v>
      </c>
      <c r="ET15" s="1">
        <f>SUM($B6:ET6)</f>
        <v>0.999999999993452</v>
      </c>
      <c r="EU15" s="1">
        <f>SUM($B6:EU6)</f>
        <v>0.999999999993452</v>
      </c>
      <c r="EV15" s="1">
        <f>SUM($B6:EV6)</f>
        <v>0.999999999993452</v>
      </c>
      <c r="EW15" s="1">
        <f>SUM($B6:EW6)</f>
        <v>0.999999999993452</v>
      </c>
      <c r="EX15" s="1">
        <f>SUM($B6:EX6)</f>
        <v>0.999999999993452</v>
      </c>
      <c r="EY15" s="1">
        <f>SUM($B6:EY6)</f>
        <v>0.999999999993452</v>
      </c>
      <c r="EZ15" s="1">
        <f>SUM($B6:EZ6)</f>
        <v>0.999999999993452</v>
      </c>
      <c r="FA15" s="1">
        <f>SUM($B6:FA6)</f>
        <v>0.999999999993452</v>
      </c>
      <c r="FB15" s="1">
        <f>SUM($B6:FB6)</f>
        <v>0.999999999993452</v>
      </c>
      <c r="FC15" s="1">
        <f>SUM($B6:FC6)</f>
        <v>0.999999999993452</v>
      </c>
      <c r="FD15" s="1">
        <f>SUM($B6:FD6)</f>
        <v>0.999999999993452</v>
      </c>
      <c r="FE15" s="1">
        <f>SUM($B6:FE6)</f>
        <v>0.999999999993452</v>
      </c>
      <c r="FF15" s="1">
        <f>SUM($B6:FF6)</f>
        <v>0.999999999993452</v>
      </c>
      <c r="FG15" s="1">
        <f>SUM($B6:FG6)</f>
        <v>0.999999999993452</v>
      </c>
      <c r="FH15" s="1">
        <f>SUM($B6:FH6)</f>
        <v>0.999999999993452</v>
      </c>
      <c r="FI15" s="1">
        <f>SUM($B6:FI6)</f>
        <v>0.999999999993452</v>
      </c>
      <c r="FJ15" s="1">
        <f>SUM($B6:FJ6)</f>
        <v>0.999999999993452</v>
      </c>
      <c r="FK15" s="1">
        <f>SUM($B6:FK6)</f>
        <v>0.999999999993452</v>
      </c>
      <c r="FL15" s="1">
        <f>SUM($B6:FL6)</f>
        <v>0.999999999993452</v>
      </c>
      <c r="FM15" s="1">
        <f>SUM($B6:FM6)</f>
        <v>0.999999999993452</v>
      </c>
      <c r="FN15" s="1">
        <f>SUM($B6:FN6)</f>
        <v>0.999999999993452</v>
      </c>
      <c r="FO15" s="1">
        <f>SUM($B6:FO6)</f>
        <v>0.999999999993452</v>
      </c>
      <c r="FP15" s="1">
        <f>SUM($B6:FP6)</f>
        <v>0.999999999993452</v>
      </c>
      <c r="FQ15" s="1">
        <f>SUM($B6:FQ6)</f>
        <v>0.999999999993452</v>
      </c>
      <c r="FR15" s="1">
        <f>SUM($B6:FR6)</f>
        <v>0.999999999993452</v>
      </c>
      <c r="FS15" s="1">
        <f>SUM($B6:FS6)</f>
        <v>0.999999999993452</v>
      </c>
      <c r="FT15" s="1">
        <f>SUM($B6:FT6)</f>
        <v>0.999999999993452</v>
      </c>
      <c r="FU15" s="1">
        <f>SUM($B6:FU6)</f>
        <v>0.999999999993452</v>
      </c>
      <c r="FV15" s="1">
        <f>SUM($B6:FV6)</f>
        <v>0.999999999993452</v>
      </c>
      <c r="FW15" s="1">
        <f>SUM($B6:FW6)</f>
        <v>0.999999999993452</v>
      </c>
      <c r="FX15" s="1">
        <f>SUM($B6:FX6)</f>
        <v>0.999999999993452</v>
      </c>
      <c r="FY15" s="1">
        <f>SUM($B6:FY6)</f>
        <v>0.999999999993452</v>
      </c>
      <c r="FZ15" s="1">
        <f>SUM($B6:FZ6)</f>
        <v>0.999999999993452</v>
      </c>
      <c r="GA15" s="1">
        <f>SUM($B6:GA6)</f>
        <v>0.999999999993452</v>
      </c>
      <c r="GB15" s="1">
        <f>SUM($B6:GB6)</f>
        <v>0.999999999993452</v>
      </c>
      <c r="GC15" s="1">
        <f>SUM($B6:GC6)</f>
        <v>0.999999999993452</v>
      </c>
      <c r="GD15" s="1">
        <f>SUM($B6:GD6)</f>
        <v>0.999999999993452</v>
      </c>
      <c r="GE15" s="1">
        <f>SUM($B6:GE6)</f>
        <v>0.999999999993452</v>
      </c>
      <c r="GF15" s="1">
        <f>SUM($B6:GF6)</f>
        <v>0.999999999993452</v>
      </c>
      <c r="GG15" s="1">
        <f>SUM($B6:GG6)</f>
        <v>0.999999999993452</v>
      </c>
      <c r="GH15" s="1">
        <f>SUM($B6:GH6)</f>
        <v>0.999999999993452</v>
      </c>
      <c r="GI15" s="1">
        <f>SUM($B6:GI6)</f>
        <v>0.999999999993452</v>
      </c>
      <c r="GJ15" s="1">
        <f>SUM($B6:GJ6)</f>
        <v>0.999999999993452</v>
      </c>
      <c r="GK15" s="1">
        <f>SUM($B6:GK6)</f>
        <v>0.999999999993452</v>
      </c>
      <c r="GL15" s="1">
        <f>SUM($B6:GL6)</f>
        <v>0.999999999993452</v>
      </c>
      <c r="GM15" s="1">
        <f>SUM($B6:GM6)</f>
        <v>0.999999999993452</v>
      </c>
      <c r="GN15" s="1">
        <f>SUM($B6:GN6)</f>
        <v>0.999999999993452</v>
      </c>
      <c r="GO15" s="1">
        <f>SUM($B6:GO6)</f>
        <v>0.999999999993452</v>
      </c>
      <c r="GP15" s="1">
        <f>SUM($B6:GP6)</f>
        <v>0.999999999993452</v>
      </c>
      <c r="GQ15" s="1">
        <f>SUM($B6:GQ6)</f>
        <v>0.999999999993452</v>
      </c>
      <c r="GR15" s="1">
        <f>SUM($B6:GR6)</f>
        <v>0.999999999993452</v>
      </c>
      <c r="GS15" s="1">
        <f>SUM($B6:GS6)</f>
        <v>0.999999999993452</v>
      </c>
      <c r="GT15" s="1">
        <f>SUM($B6:GT6)</f>
        <v>0.999999999993452</v>
      </c>
      <c r="GU15" s="1">
        <f>SUM($B6:GU6)</f>
        <v>0.999999999993452</v>
      </c>
      <c r="GV15" s="1">
        <f>SUM($B6:GV6)</f>
        <v>0.999999999993452</v>
      </c>
      <c r="GW15" s="1">
        <f>SUM($B6:GW6)</f>
        <v>0.999999999993452</v>
      </c>
      <c r="GX15" s="1">
        <f>SUM($B6:GX6)</f>
        <v>0.999999999993452</v>
      </c>
      <c r="GY15" s="1">
        <f>SUM($B6:GY6)</f>
        <v>0.999999999993452</v>
      </c>
      <c r="GZ15" s="1">
        <f>SUM($B6:GZ6)</f>
        <v>0.999999999993452</v>
      </c>
      <c r="HA15" s="1">
        <f>SUM($B6:HA6)</f>
        <v>0.999999999993452</v>
      </c>
      <c r="HB15" s="1">
        <f>SUM($B6:HB6)</f>
        <v>0.999999999993452</v>
      </c>
      <c r="HC15" s="1">
        <f>SUM($B6:HC6)</f>
        <v>0.999999999993452</v>
      </c>
      <c r="HD15" s="1">
        <f>SUM($B6:HD6)</f>
        <v>0.999999999993452</v>
      </c>
      <c r="HE15" s="1">
        <f>SUM($B6:HE6)</f>
        <v>0.999999999993452</v>
      </c>
      <c r="HF15" s="1">
        <f>SUM($B6:HF6)</f>
        <v>0.999999999993452</v>
      </c>
      <c r="HG15" s="1">
        <f>SUM($B6:HG6)</f>
        <v>0.999999999993452</v>
      </c>
      <c r="HH15" s="1">
        <f>SUM($B6:HH6)</f>
        <v>0.999999999993452</v>
      </c>
      <c r="HI15" s="1">
        <f>SUM($B6:HI6)</f>
        <v>0.999999999993452</v>
      </c>
      <c r="HJ15" s="1">
        <f>SUM($B6:HJ6)</f>
        <v>0.999999999993452</v>
      </c>
      <c r="HK15" s="1">
        <f>SUM($B6:HK6)</f>
        <v>0.999999999993452</v>
      </c>
      <c r="HL15" s="1">
        <f>SUM($B6:HL6)</f>
        <v>0.999999999993452</v>
      </c>
      <c r="HM15" s="1">
        <f>SUM($B6:HM6)</f>
        <v>0.999999999993452</v>
      </c>
      <c r="HN15" s="1">
        <f>SUM($B6:HN6)</f>
        <v>0.999999999993452</v>
      </c>
      <c r="HO15" s="1">
        <f>SUM($B6:HO6)</f>
        <v>0.999999999993452</v>
      </c>
      <c r="HP15" s="1">
        <f>SUM($B6:HP6)</f>
        <v>0.999999999993452</v>
      </c>
      <c r="HQ15" s="1">
        <f>SUM($B6:HQ6)</f>
        <v>0.999999999993452</v>
      </c>
      <c r="HR15" s="1">
        <f>SUM($B6:HR6)</f>
        <v>0.999999999993452</v>
      </c>
      <c r="HS15" s="1">
        <f>SUM($B6:HS6)</f>
        <v>0.999999999993452</v>
      </c>
      <c r="HT15" s="1">
        <f>SUM($B6:HT6)</f>
        <v>0.999999999993452</v>
      </c>
      <c r="HU15" s="1">
        <f>SUM($B6:HU6)</f>
        <v>0.999999999993452</v>
      </c>
      <c r="HV15" s="1">
        <f>SUM($B6:HV6)</f>
        <v>0.999999999993452</v>
      </c>
      <c r="HW15" s="1">
        <f>SUM($B6:HW6)</f>
        <v>0.999999999993452</v>
      </c>
      <c r="HX15" s="1">
        <f>SUM($B6:HX6)</f>
        <v>0.999999999993452</v>
      </c>
      <c r="HY15" s="1">
        <f>SUM($B6:HY6)</f>
        <v>0.999999999993452</v>
      </c>
      <c r="HZ15" s="1">
        <f>SUM($B6:HZ6)</f>
        <v>0.999999999993452</v>
      </c>
      <c r="IA15" s="1">
        <f>SUM($B6:IA6)</f>
        <v>0.999999999993452</v>
      </c>
      <c r="IB15" s="1">
        <f>SUM($B6:IB6)</f>
        <v>0.999999999993452</v>
      </c>
      <c r="IC15" s="1">
        <f>SUM($B6:IC6)</f>
        <v>0.999999999993452</v>
      </c>
      <c r="ID15" s="1">
        <f>SUM($B6:ID6)</f>
        <v>0.999999999993452</v>
      </c>
      <c r="IE15" s="1">
        <f>SUM($B6:IE6)</f>
        <v>0.999999999993452</v>
      </c>
      <c r="IF15" s="1">
        <f>SUM($B6:IF6)</f>
        <v>0.999999999993452</v>
      </c>
      <c r="IG15" s="1">
        <f>SUM($B6:IG6)</f>
        <v>0.999999999993452</v>
      </c>
      <c r="IH15" s="1">
        <f>SUM($B6:IH6)</f>
        <v>0.999999999993452</v>
      </c>
      <c r="II15" s="1">
        <f>SUM($B6:II6)</f>
        <v>0.999999999993452</v>
      </c>
      <c r="IJ15" s="1">
        <f>SUM($B6:IJ6)</f>
        <v>0.999999999993452</v>
      </c>
      <c r="IK15" s="1">
        <f>SUM($B6:IK6)</f>
        <v>0.999999999993452</v>
      </c>
      <c r="IL15" s="1">
        <f>SUM($B6:IL6)</f>
        <v>0.999999999993452</v>
      </c>
      <c r="IM15" s="1">
        <f>SUM($B6:IM6)</f>
        <v>0.999999999993452</v>
      </c>
      <c r="IN15" s="1">
        <f>SUM($B6:IN6)</f>
        <v>0.999999999993452</v>
      </c>
      <c r="IO15" s="1">
        <f>SUM($B6:IO6)</f>
        <v>0.999999999993452</v>
      </c>
      <c r="IP15" s="1">
        <f>SUM($B6:IP6)</f>
        <v>0.999999999993452</v>
      </c>
      <c r="IQ15" s="1">
        <f>SUM($B6:IQ6)</f>
        <v>0.999999999993452</v>
      </c>
      <c r="IR15" s="1">
        <f>SUM($B6:IR6)</f>
        <v>0.999999999993452</v>
      </c>
      <c r="IS15" s="1">
        <f>SUM($B6:IS6)</f>
        <v>0.999999999993452</v>
      </c>
      <c r="IT15" s="1">
        <f>SUM($B6:IT6)</f>
        <v>0.999999999993452</v>
      </c>
      <c r="IU15" s="1">
        <f>SUM($B6:IU6)</f>
        <v>0.999999999993452</v>
      </c>
      <c r="IV15" s="1">
        <f>SUM($B6:IV6)</f>
        <v>0.999999999993452</v>
      </c>
    </row>
    <row r="16" spans="1:18" ht="21.75">
      <c r="A16" s="4" t="s">
        <v>195</v>
      </c>
      <c r="B16" s="21">
        <f>data!B1*B$2</f>
        <v>25.000000001666713</v>
      </c>
      <c r="C16" s="21">
        <f>data!C1*lamda</f>
        <v>0</v>
      </c>
      <c r="D16" s="21">
        <f>data!D1*lamda</f>
        <v>0</v>
      </c>
      <c r="E16" s="21">
        <f>data!E1*lamda</f>
        <v>0</v>
      </c>
      <c r="F16" s="21">
        <f>data!F1*lamda</f>
        <v>24.999999996582147</v>
      </c>
      <c r="G16" s="21">
        <f>data!G1*lamda</f>
        <v>1.6045484938694604E-09</v>
      </c>
      <c r="H16" s="21">
        <f>data!H1*lamda</f>
        <v>0</v>
      </c>
      <c r="I16" s="14"/>
      <c r="J16" s="14"/>
      <c r="K16" s="14"/>
      <c r="L16" s="14"/>
      <c r="M16" s="14"/>
      <c r="R16" s="15"/>
    </row>
    <row r="17" spans="1:18" ht="21.75">
      <c r="A17" s="4" t="s">
        <v>196</v>
      </c>
      <c r="B17" s="21">
        <f>data!B2*B$2</f>
        <v>0</v>
      </c>
      <c r="C17" s="21">
        <f>data!C2*lamda</f>
        <v>0</v>
      </c>
      <c r="D17" s="21">
        <f>data!D2*lamda</f>
        <v>0</v>
      </c>
      <c r="E17" s="21">
        <f>data!E2*lamda</f>
        <v>0</v>
      </c>
      <c r="F17" s="21">
        <f>data!F2*lamda</f>
        <v>0</v>
      </c>
      <c r="G17" s="21">
        <f>data!G2*lamda</f>
        <v>0</v>
      </c>
      <c r="H17" s="21">
        <f>data!H2*lamda</f>
        <v>0</v>
      </c>
      <c r="I17" s="14"/>
      <c r="J17" s="14"/>
      <c r="K17" s="14"/>
      <c r="L17" s="14"/>
      <c r="M17" s="14"/>
      <c r="R17" s="15"/>
    </row>
    <row r="18" spans="1:18" ht="21.75">
      <c r="A18" s="4" t="s">
        <v>197</v>
      </c>
      <c r="B18" s="21">
        <f>data!B3*B$2</f>
        <v>0</v>
      </c>
      <c r="C18" s="21">
        <f>data!C3*lamda</f>
        <v>0</v>
      </c>
      <c r="D18" s="21">
        <f>data!D3*lamda</f>
        <v>0</v>
      </c>
      <c r="E18" s="21">
        <f>data!E3*lamda</f>
        <v>0</v>
      </c>
      <c r="F18" s="21">
        <f>data!F3*lamda</f>
        <v>0</v>
      </c>
      <c r="G18" s="21">
        <f>data!G3*lamda</f>
        <v>0</v>
      </c>
      <c r="H18" s="21">
        <f>data!H3*lamda</f>
        <v>0</v>
      </c>
      <c r="I18" s="14"/>
      <c r="J18" s="14"/>
      <c r="K18" s="14"/>
      <c r="L18" s="14"/>
      <c r="M18" s="14"/>
      <c r="R18" s="15"/>
    </row>
    <row r="19" spans="1:18" ht="21.75">
      <c r="A19" s="4" t="s">
        <v>198</v>
      </c>
      <c r="B19" s="21">
        <f>data!B4*B$2</f>
        <v>25.000000001666713</v>
      </c>
      <c r="C19" s="21">
        <f>data!C4*lamda</f>
        <v>0</v>
      </c>
      <c r="D19" s="21">
        <f>data!D4*lamda</f>
        <v>0</v>
      </c>
      <c r="E19" s="21">
        <f>data!E4*lamda</f>
        <v>0</v>
      </c>
      <c r="F19" s="21">
        <f>data!F4*lamda</f>
        <v>24.999999996582147</v>
      </c>
      <c r="G19" s="21">
        <f>data!G4*lamda</f>
        <v>0</v>
      </c>
      <c r="H19" s="21">
        <f>data!H4*lamda</f>
        <v>0</v>
      </c>
      <c r="I19" s="14"/>
      <c r="J19" s="14"/>
      <c r="K19" s="14"/>
      <c r="L19" s="14"/>
      <c r="M19" s="14"/>
      <c r="R19" s="15"/>
    </row>
    <row r="20" spans="1:18" ht="21.75">
      <c r="A20" s="4" t="s">
        <v>199</v>
      </c>
      <c r="B20" s="21">
        <f>data!B5*B$2</f>
        <v>0</v>
      </c>
      <c r="C20" s="21">
        <f>data!C5*lamda</f>
        <v>0</v>
      </c>
      <c r="D20" s="21">
        <f>data!D5*lamda</f>
        <v>0</v>
      </c>
      <c r="E20" s="21">
        <f>data!E5*lamda</f>
        <v>0</v>
      </c>
      <c r="F20" s="21">
        <f>data!F5*lamda</f>
        <v>24.999999996582147</v>
      </c>
      <c r="G20" s="21">
        <f>data!G5*lamda</f>
        <v>3.209096987738921E-09</v>
      </c>
      <c r="H20" s="21">
        <f>data!H5*lamda</f>
        <v>0</v>
      </c>
      <c r="I20" s="14"/>
      <c r="J20" s="14"/>
      <c r="K20" s="14"/>
      <c r="L20" s="14"/>
      <c r="M20" s="14"/>
      <c r="R20" s="15"/>
    </row>
    <row r="21" spans="1:18" ht="21.75">
      <c r="A21" s="4" t="s">
        <v>200</v>
      </c>
      <c r="B21" s="21">
        <f>data!B6*B$2</f>
        <v>25.000000001666713</v>
      </c>
      <c r="C21" s="21">
        <f>data!C6*lamda</f>
        <v>0</v>
      </c>
      <c r="D21" s="21">
        <f>data!D6*lamda</f>
        <v>0</v>
      </c>
      <c r="E21" s="21">
        <f>data!E6*lamda</f>
        <v>0</v>
      </c>
      <c r="F21" s="21">
        <f>data!F6*lamda</f>
        <v>0</v>
      </c>
      <c r="G21" s="21">
        <f>data!G6*lamda</f>
        <v>0</v>
      </c>
      <c r="H21" s="21">
        <f>data!H6*lamda</f>
        <v>0</v>
      </c>
      <c r="I21" s="14"/>
      <c r="J21" s="14"/>
      <c r="K21" s="14"/>
      <c r="L21" s="14"/>
      <c r="M21" s="14"/>
      <c r="R21" s="15"/>
    </row>
    <row r="22" spans="1:18" ht="21.75">
      <c r="A22" s="4" t="s">
        <v>201</v>
      </c>
      <c r="B22" s="21">
        <f>data!B7*B$2</f>
        <v>0</v>
      </c>
      <c r="C22" s="21">
        <f>data!C7*lamda</f>
        <v>0</v>
      </c>
      <c r="D22" s="21">
        <f>data!D7*lamda</f>
        <v>0</v>
      </c>
      <c r="E22" s="21">
        <f>data!E7*lamda</f>
        <v>0</v>
      </c>
      <c r="F22" s="21">
        <f>data!F7*lamda</f>
        <v>0</v>
      </c>
      <c r="G22" s="21">
        <f>data!G7*lamda</f>
        <v>1.6045484938603397E-09</v>
      </c>
      <c r="H22" s="21">
        <f>data!H7*lamda</f>
        <v>0</v>
      </c>
      <c r="I22" s="14"/>
      <c r="J22" s="14"/>
      <c r="K22" s="14"/>
      <c r="L22" s="14"/>
      <c r="M22" s="14"/>
      <c r="R22" s="15"/>
    </row>
    <row r="23" spans="1:18" ht="21.75">
      <c r="A23" s="4" t="s">
        <v>202</v>
      </c>
      <c r="B23" s="21">
        <f>data!B8*B$2</f>
        <v>75.00000000500013</v>
      </c>
      <c r="C23" s="21">
        <f>data!C8*lamda</f>
        <v>0</v>
      </c>
      <c r="D23" s="21">
        <f>data!D8*lamda</f>
        <v>0</v>
      </c>
      <c r="E23" s="21">
        <f>data!E8*lamda</f>
        <v>0</v>
      </c>
      <c r="F23" s="21">
        <f>data!F8*lamda</f>
        <v>49.999999993164295</v>
      </c>
      <c r="G23" s="21">
        <f>data!G8*lamda</f>
        <v>1.6045484938694604E-09</v>
      </c>
      <c r="H23" s="21">
        <f>data!H8*lamda</f>
        <v>0</v>
      </c>
      <c r="I23" s="14"/>
      <c r="J23" s="14"/>
      <c r="K23" s="14"/>
      <c r="L23" s="14"/>
      <c r="M23" s="14"/>
      <c r="R23" s="15"/>
    </row>
    <row r="24" spans="1:18" ht="21.75">
      <c r="A24" s="4" t="s">
        <v>203</v>
      </c>
      <c r="B24" s="21">
        <f>data!B9*B$2</f>
        <v>0</v>
      </c>
      <c r="C24" s="21">
        <f>data!C9*lamda</f>
        <v>0</v>
      </c>
      <c r="D24" s="21">
        <f>data!D9*lamda</f>
        <v>0</v>
      </c>
      <c r="E24" s="21">
        <f>data!E9*lamda</f>
        <v>0</v>
      </c>
      <c r="F24" s="21">
        <f>data!F9*lamda</f>
        <v>24.999999996582147</v>
      </c>
      <c r="G24" s="21">
        <f>data!G9*lamda</f>
        <v>1.6045484938694604E-09</v>
      </c>
      <c r="H24" s="21">
        <f>data!H9*lamda</f>
        <v>0</v>
      </c>
      <c r="I24" s="14"/>
      <c r="J24" s="14"/>
      <c r="K24" s="14"/>
      <c r="L24" s="14"/>
      <c r="M24" s="14"/>
      <c r="R24" s="15"/>
    </row>
    <row r="25" spans="1:18" ht="21.75">
      <c r="A25" s="4" t="s">
        <v>204</v>
      </c>
      <c r="B25" s="21">
        <f>data!B10*B$2</f>
        <v>0</v>
      </c>
      <c r="C25" s="21">
        <f>data!C10*lamda</f>
        <v>0</v>
      </c>
      <c r="D25" s="21">
        <f>data!D10*lamda</f>
        <v>0</v>
      </c>
      <c r="E25" s="21">
        <f>data!E10*lamda</f>
        <v>0</v>
      </c>
      <c r="F25" s="21">
        <f>data!F10*lamda</f>
        <v>0</v>
      </c>
      <c r="G25" s="21">
        <f>data!G10*lamda</f>
        <v>0</v>
      </c>
      <c r="H25" s="21">
        <f>data!H10*lamda</f>
        <v>0</v>
      </c>
      <c r="I25" s="14"/>
      <c r="J25" s="14"/>
      <c r="K25" s="14"/>
      <c r="L25" s="14"/>
      <c r="M25" s="14"/>
      <c r="R25" s="15"/>
    </row>
    <row r="26" spans="1:18" ht="21.75">
      <c r="A26" s="4" t="s">
        <v>205</v>
      </c>
      <c r="B26" s="21">
        <f>data!B11*B$2</f>
        <v>25.000000001666713</v>
      </c>
      <c r="C26" s="21">
        <f>data!C11*lamda</f>
        <v>0</v>
      </c>
      <c r="D26" s="21">
        <f>data!D11*lamda</f>
        <v>0</v>
      </c>
      <c r="E26" s="21">
        <f>data!E11*lamda</f>
        <v>0</v>
      </c>
      <c r="F26" s="21">
        <f>data!F11*lamda</f>
        <v>24.999999996582147</v>
      </c>
      <c r="G26" s="21">
        <f>data!G11*lamda</f>
        <v>1.6045484938694604E-09</v>
      </c>
      <c r="H26" s="21">
        <f>data!H11*lamda</f>
        <v>0</v>
      </c>
      <c r="I26" s="14"/>
      <c r="J26" s="14"/>
      <c r="K26" s="14"/>
      <c r="L26" s="14"/>
      <c r="M26" s="14"/>
      <c r="R26" s="15"/>
    </row>
    <row r="27" spans="1:18" ht="21.75">
      <c r="A27" s="4" t="s">
        <v>206</v>
      </c>
      <c r="B27" s="21">
        <f>data!B12*B$2</f>
        <v>0</v>
      </c>
      <c r="C27" s="21">
        <f>data!C12*lamda</f>
        <v>0</v>
      </c>
      <c r="D27" s="21">
        <f>data!D12*lamda</f>
        <v>0</v>
      </c>
      <c r="E27" s="21">
        <f>data!E12*lamda</f>
        <v>0</v>
      </c>
      <c r="F27" s="21">
        <f>data!F12*lamda</f>
        <v>0</v>
      </c>
      <c r="G27" s="21">
        <f>data!G12*lamda</f>
        <v>0</v>
      </c>
      <c r="H27" s="21">
        <f>data!H12*lamda</f>
        <v>0</v>
      </c>
      <c r="I27" s="14"/>
      <c r="J27" s="14"/>
      <c r="K27" s="14"/>
      <c r="L27" s="14"/>
      <c r="M27" s="14"/>
      <c r="R27" s="15"/>
    </row>
    <row r="28" spans="1:18" ht="21.75">
      <c r="A28" s="4" t="s">
        <v>207</v>
      </c>
      <c r="B28" s="26">
        <f>data!B13*seta</f>
        <v>25.000000001616485</v>
      </c>
      <c r="C28" s="26">
        <f>data!C13*seta</f>
        <v>0</v>
      </c>
      <c r="D28" s="26">
        <f>data!D13*seta</f>
        <v>0</v>
      </c>
      <c r="E28" s="26">
        <f>data!E13*seta</f>
        <v>49.99999999644439</v>
      </c>
      <c r="F28" s="26">
        <f>data!F13*seta</f>
        <v>0</v>
      </c>
      <c r="G28" s="26">
        <f>data!G13*seta</f>
        <v>0</v>
      </c>
      <c r="H28" s="26">
        <f>data!H13*seta</f>
        <v>0</v>
      </c>
      <c r="I28" s="27"/>
      <c r="J28" s="27"/>
      <c r="K28" s="27"/>
      <c r="L28" s="27"/>
      <c r="M28" s="27"/>
      <c r="R28" s="15"/>
    </row>
    <row r="29" spans="1:18" ht="21.75">
      <c r="A29" s="4" t="s">
        <v>208</v>
      </c>
      <c r="B29" s="26">
        <f>data!B14*seta</f>
        <v>25.000000001616485</v>
      </c>
      <c r="C29" s="26">
        <f>data!C14*seta</f>
        <v>0</v>
      </c>
      <c r="D29" s="26">
        <f>data!D14*seta</f>
        <v>0</v>
      </c>
      <c r="E29" s="26">
        <f>data!E14*seta</f>
        <v>24.999999998222194</v>
      </c>
      <c r="F29" s="26">
        <f>data!F14*seta</f>
        <v>0</v>
      </c>
      <c r="G29" s="26">
        <f>data!G14*seta</f>
        <v>0</v>
      </c>
      <c r="H29" s="26">
        <f>data!H14*seta</f>
        <v>0</v>
      </c>
      <c r="I29" s="27"/>
      <c r="J29" s="27"/>
      <c r="K29" s="27"/>
      <c r="L29" s="27"/>
      <c r="M29" s="27"/>
      <c r="R29" s="15"/>
    </row>
    <row r="30" spans="1:18" ht="21.75">
      <c r="A30" s="4" t="s">
        <v>209</v>
      </c>
      <c r="B30" s="26">
        <f>data!B15*seta</f>
        <v>25.000000001616485</v>
      </c>
      <c r="C30" s="26">
        <f>data!C15*seta</f>
        <v>0</v>
      </c>
      <c r="D30" s="26">
        <f>data!D15*seta</f>
        <v>0</v>
      </c>
      <c r="E30" s="26">
        <f>data!E15*seta</f>
        <v>0</v>
      </c>
      <c r="F30" s="26">
        <f>data!F15*seta</f>
        <v>0</v>
      </c>
      <c r="G30" s="26">
        <f>data!G15*seta</f>
        <v>0</v>
      </c>
      <c r="H30" s="26">
        <f>data!H15*seta</f>
        <v>0</v>
      </c>
      <c r="I30" s="27"/>
      <c r="J30" s="27"/>
      <c r="K30" s="27"/>
      <c r="L30" s="27"/>
      <c r="M30" s="27"/>
      <c r="R30" s="15"/>
    </row>
    <row r="31" spans="1:18" ht="21.75">
      <c r="A31" s="4" t="s">
        <v>210</v>
      </c>
      <c r="B31" s="26">
        <f>data!B16*seta</f>
        <v>25.000000001616485</v>
      </c>
      <c r="C31" s="26">
        <f>data!C16*seta</f>
        <v>0</v>
      </c>
      <c r="D31" s="26">
        <f>data!D16*seta</f>
        <v>0</v>
      </c>
      <c r="E31" s="26">
        <f>data!E16*seta</f>
        <v>0</v>
      </c>
      <c r="F31" s="26">
        <f>data!F16*seta</f>
        <v>0</v>
      </c>
      <c r="G31" s="26">
        <f>data!G16*seta</f>
        <v>0</v>
      </c>
      <c r="H31" s="26">
        <f>data!H16*seta</f>
        <v>0</v>
      </c>
      <c r="I31" s="27"/>
      <c r="J31" s="27"/>
      <c r="K31" s="27"/>
      <c r="L31" s="27"/>
      <c r="M31" s="27"/>
      <c r="R31" s="15"/>
    </row>
    <row r="32" spans="1:18" ht="21.75">
      <c r="A32" s="4" t="s">
        <v>211</v>
      </c>
      <c r="B32" s="26">
        <f>data!B17*seta</f>
        <v>0</v>
      </c>
      <c r="C32" s="26">
        <f>data!C17*seta</f>
        <v>0</v>
      </c>
      <c r="D32" s="26">
        <f>data!D17*seta</f>
        <v>0</v>
      </c>
      <c r="E32" s="26">
        <f>data!E17*seta</f>
        <v>0</v>
      </c>
      <c r="F32" s="26">
        <f>data!F17*seta</f>
        <v>0</v>
      </c>
      <c r="G32" s="26">
        <f>data!G17*seta</f>
        <v>0</v>
      </c>
      <c r="H32" s="26">
        <f>data!H17*seta</f>
        <v>0</v>
      </c>
      <c r="I32" s="27"/>
      <c r="J32" s="27"/>
      <c r="K32" s="27"/>
      <c r="L32" s="27"/>
      <c r="M32" s="27"/>
      <c r="R32" s="15"/>
    </row>
    <row r="33" spans="1:18" ht="21.75">
      <c r="A33" s="4" t="s">
        <v>212</v>
      </c>
      <c r="B33" s="26">
        <f>data!B18*seta</f>
        <v>0</v>
      </c>
      <c r="C33" s="26">
        <f>data!C18*seta</f>
        <v>0</v>
      </c>
      <c r="D33" s="26">
        <f>data!D18*seta</f>
        <v>0</v>
      </c>
      <c r="E33" s="26">
        <f>data!E18*seta</f>
        <v>24.999999998222194</v>
      </c>
      <c r="F33" s="26">
        <f>data!F18*seta</f>
        <v>0</v>
      </c>
      <c r="G33" s="26">
        <f>data!G18*seta</f>
        <v>0</v>
      </c>
      <c r="H33" s="26">
        <f>data!H18*seta</f>
        <v>0</v>
      </c>
      <c r="I33" s="27"/>
      <c r="J33" s="27"/>
      <c r="K33" s="27"/>
      <c r="L33" s="27"/>
      <c r="M33" s="27"/>
      <c r="R33" s="15"/>
    </row>
    <row r="34" spans="1:18" ht="21.75">
      <c r="A34" s="4" t="s">
        <v>213</v>
      </c>
      <c r="B34" s="26">
        <f>data!B19*seta</f>
        <v>50.00000000323297</v>
      </c>
      <c r="C34" s="26">
        <f>data!C19*seta</f>
        <v>0</v>
      </c>
      <c r="D34" s="26">
        <f>data!D19*seta</f>
        <v>0</v>
      </c>
      <c r="E34" s="26">
        <f>data!E19*seta</f>
        <v>49.99999999644439</v>
      </c>
      <c r="F34" s="26">
        <f>data!F19*seta</f>
        <v>0</v>
      </c>
      <c r="G34" s="26">
        <f>data!G19*seta</f>
        <v>0</v>
      </c>
      <c r="H34" s="26">
        <f>data!H19*seta</f>
        <v>0</v>
      </c>
      <c r="I34" s="27"/>
      <c r="J34" s="27"/>
      <c r="K34" s="27"/>
      <c r="L34" s="27"/>
      <c r="M34" s="27"/>
      <c r="R34" s="15"/>
    </row>
    <row r="35" spans="1:18" ht="21.75">
      <c r="A35" s="4" t="s">
        <v>214</v>
      </c>
      <c r="B35" s="26">
        <f>data!B20*seta</f>
        <v>0</v>
      </c>
      <c r="C35" s="26">
        <f>data!C20*seta</f>
        <v>0</v>
      </c>
      <c r="D35" s="26">
        <f>data!D20*seta</f>
        <v>0</v>
      </c>
      <c r="E35" s="26">
        <f>data!E20*seta</f>
        <v>0</v>
      </c>
      <c r="F35" s="26">
        <f>data!F20*seta</f>
        <v>0</v>
      </c>
      <c r="G35" s="26">
        <f>data!G20*seta</f>
        <v>0</v>
      </c>
      <c r="H35" s="26">
        <f>data!H20*seta</f>
        <v>0</v>
      </c>
      <c r="I35" s="27"/>
      <c r="J35" s="27"/>
      <c r="K35" s="27"/>
      <c r="L35" s="27"/>
      <c r="M35" s="27"/>
      <c r="R35" s="15"/>
    </row>
    <row r="36" spans="1:18" ht="21.75">
      <c r="A36" s="4" t="s">
        <v>215</v>
      </c>
      <c r="B36" s="26">
        <f>data!B21*seta</f>
        <v>0</v>
      </c>
      <c r="C36" s="26">
        <f>data!C21*seta</f>
        <v>0</v>
      </c>
      <c r="D36" s="26">
        <f>data!D21*seta</f>
        <v>0</v>
      </c>
      <c r="E36" s="26">
        <f>data!E21*seta</f>
        <v>0</v>
      </c>
      <c r="F36" s="26">
        <f>data!F21*seta</f>
        <v>0</v>
      </c>
      <c r="G36" s="26">
        <f>data!G21*seta</f>
        <v>0</v>
      </c>
      <c r="H36" s="26">
        <f>data!H21*seta</f>
        <v>0</v>
      </c>
      <c r="I36" s="27"/>
      <c r="J36" s="27"/>
      <c r="K36" s="27"/>
      <c r="L36" s="27"/>
      <c r="M36" s="27"/>
      <c r="R36" s="15"/>
    </row>
    <row r="37" spans="1:18" ht="21.75">
      <c r="A37" s="4" t="s">
        <v>216</v>
      </c>
      <c r="B37" s="26">
        <f>data!B22*seta</f>
        <v>25.000000001616485</v>
      </c>
      <c r="C37" s="26">
        <f>data!C22*seta</f>
        <v>0</v>
      </c>
      <c r="D37" s="26">
        <f>data!D22*seta</f>
        <v>0</v>
      </c>
      <c r="E37" s="26">
        <f>data!E22*seta</f>
        <v>24.999999998222194</v>
      </c>
      <c r="F37" s="26">
        <f>data!F22*seta</f>
        <v>0</v>
      </c>
      <c r="G37" s="26">
        <f>data!G22*seta</f>
        <v>0</v>
      </c>
      <c r="H37" s="26">
        <f>data!H22*seta</f>
        <v>0</v>
      </c>
      <c r="I37" s="27"/>
      <c r="J37" s="27"/>
      <c r="K37" s="27"/>
      <c r="L37" s="27"/>
      <c r="M37" s="27"/>
      <c r="R37" s="15"/>
    </row>
    <row r="38" spans="1:18" ht="21.75">
      <c r="A38" s="4" t="s">
        <v>217</v>
      </c>
      <c r="B38" s="26">
        <f>data!B23*seta</f>
        <v>0</v>
      </c>
      <c r="C38" s="26">
        <f>data!C23*seta</f>
        <v>0</v>
      </c>
      <c r="D38" s="26">
        <f>data!D23*seta</f>
        <v>0</v>
      </c>
      <c r="E38" s="26">
        <f>data!E23*seta</f>
        <v>0</v>
      </c>
      <c r="F38" s="26">
        <f>data!F23*seta</f>
        <v>0</v>
      </c>
      <c r="G38" s="26">
        <f>data!G23*seta</f>
        <v>0</v>
      </c>
      <c r="H38" s="26">
        <f>data!H23*seta</f>
        <v>0</v>
      </c>
      <c r="I38" s="27"/>
      <c r="J38" s="27"/>
      <c r="K38" s="27"/>
      <c r="L38" s="27"/>
      <c r="M38" s="27"/>
      <c r="R38" s="15"/>
    </row>
    <row r="39" spans="1:18" ht="21.75">
      <c r="A39" s="4" t="s">
        <v>218</v>
      </c>
      <c r="B39" s="26">
        <f>data!B24*seta</f>
        <v>0</v>
      </c>
      <c r="C39" s="26">
        <f>data!C24*seta</f>
        <v>0</v>
      </c>
      <c r="D39" s="26">
        <f>data!D24*seta</f>
        <v>0</v>
      </c>
      <c r="E39" s="26">
        <f>data!E24*seta</f>
        <v>0</v>
      </c>
      <c r="F39" s="26">
        <f>data!F24*seta</f>
        <v>0</v>
      </c>
      <c r="G39" s="26">
        <f>data!G24*seta</f>
        <v>0</v>
      </c>
      <c r="H39" s="26">
        <f>data!H24*seta</f>
        <v>0</v>
      </c>
      <c r="I39" s="27"/>
      <c r="J39" s="27"/>
      <c r="K39" s="27"/>
      <c r="L39" s="27"/>
      <c r="M39" s="27"/>
      <c r="R39" s="15"/>
    </row>
    <row r="40" spans="1:18" ht="21.75">
      <c r="A40" s="4" t="s">
        <v>219</v>
      </c>
      <c r="B40" s="22">
        <f>data!B25*beta</f>
        <v>0</v>
      </c>
      <c r="C40" s="22">
        <f>data!C25*beta</f>
        <v>0</v>
      </c>
      <c r="D40" s="22">
        <f>data!D25*beta</f>
        <v>0</v>
      </c>
      <c r="E40" s="22">
        <f>data!E25*beta</f>
        <v>0</v>
      </c>
      <c r="F40" s="22">
        <f>data!F25*beta</f>
        <v>0</v>
      </c>
      <c r="G40" s="22">
        <f>data!G25*beta</f>
        <v>0</v>
      </c>
      <c r="H40" s="22">
        <f>data!H25*beta</f>
        <v>0</v>
      </c>
      <c r="I40" s="13"/>
      <c r="J40" s="13"/>
      <c r="K40" s="13"/>
      <c r="L40" s="13"/>
      <c r="M40" s="13"/>
      <c r="R40" s="15"/>
    </row>
    <row r="41" spans="1:18" ht="21.75">
      <c r="A41" s="4" t="s">
        <v>220</v>
      </c>
      <c r="B41" s="22">
        <f>data!B26*beta</f>
        <v>0</v>
      </c>
      <c r="C41" s="22">
        <f>data!C26*beta</f>
        <v>0</v>
      </c>
      <c r="D41" s="22">
        <f>data!D26*beta</f>
        <v>0</v>
      </c>
      <c r="E41" s="22">
        <f>data!E26*beta</f>
        <v>0</v>
      </c>
      <c r="F41" s="22">
        <f>data!F26*beta</f>
        <v>0</v>
      </c>
      <c r="G41" s="22">
        <f>data!G26*beta</f>
        <v>0</v>
      </c>
      <c r="H41" s="22">
        <f>data!H26*beta</f>
        <v>0</v>
      </c>
      <c r="I41" s="13"/>
      <c r="J41" s="13"/>
      <c r="K41" s="13"/>
      <c r="L41" s="13"/>
      <c r="M41" s="13"/>
      <c r="R41" s="15"/>
    </row>
    <row r="42" spans="1:18" ht="21.75">
      <c r="A42" s="4" t="s">
        <v>221</v>
      </c>
      <c r="B42" s="22">
        <f>data!B27*beta</f>
        <v>75.00000000018815</v>
      </c>
      <c r="C42" s="22">
        <f>data!C27*beta</f>
        <v>0</v>
      </c>
      <c r="D42" s="22">
        <f>data!D27*beta</f>
        <v>0</v>
      </c>
      <c r="E42" s="22">
        <f>data!E27*beta</f>
        <v>0</v>
      </c>
      <c r="F42" s="22">
        <f>data!F27*beta</f>
        <v>24.99999999835911</v>
      </c>
      <c r="G42" s="22">
        <f>data!G27*beta</f>
        <v>0</v>
      </c>
      <c r="H42" s="22">
        <f>data!H27*beta</f>
        <v>0</v>
      </c>
      <c r="I42" s="13"/>
      <c r="J42" s="13"/>
      <c r="K42" s="13"/>
      <c r="L42" s="13"/>
      <c r="M42" s="13"/>
      <c r="R42" s="15"/>
    </row>
    <row r="43" spans="1:18" ht="21.75">
      <c r="A43" s="4" t="s">
        <v>222</v>
      </c>
      <c r="B43" s="22">
        <f>data!B28*beta</f>
        <v>0</v>
      </c>
      <c r="C43" s="22">
        <f>data!C28*beta</f>
        <v>0</v>
      </c>
      <c r="D43" s="22">
        <f>data!D28*beta</f>
        <v>0</v>
      </c>
      <c r="E43" s="22">
        <f>data!E28*beta</f>
        <v>0</v>
      </c>
      <c r="F43" s="22">
        <f>data!F28*beta</f>
        <v>0</v>
      </c>
      <c r="G43" s="22">
        <f>data!G28*beta</f>
        <v>0</v>
      </c>
      <c r="H43" s="22">
        <f>data!H28*beta</f>
        <v>0</v>
      </c>
      <c r="I43" s="13"/>
      <c r="J43" s="13"/>
      <c r="K43" s="13"/>
      <c r="L43" s="13"/>
      <c r="M43" s="13"/>
      <c r="R43" s="15"/>
    </row>
    <row r="44" spans="1:18" ht="21.75">
      <c r="A44" s="4" t="s">
        <v>223</v>
      </c>
      <c r="B44" s="22">
        <f>data!B29*beta</f>
        <v>0</v>
      </c>
      <c r="C44" s="22">
        <f>data!C29*beta</f>
        <v>0</v>
      </c>
      <c r="D44" s="22">
        <f>data!D29*beta</f>
        <v>0</v>
      </c>
      <c r="E44" s="22">
        <f>data!E29*beta</f>
        <v>0</v>
      </c>
      <c r="F44" s="22">
        <f>data!F29*beta</f>
        <v>24.999999998327137</v>
      </c>
      <c r="G44" s="22">
        <f>data!G29*beta</f>
        <v>0</v>
      </c>
      <c r="H44" s="22">
        <f>data!H29*beta</f>
        <v>0</v>
      </c>
      <c r="I44" s="13"/>
      <c r="J44" s="13"/>
      <c r="K44" s="13"/>
      <c r="L44" s="13"/>
      <c r="M44" s="13"/>
      <c r="R44" s="15"/>
    </row>
    <row r="45" spans="1:18" ht="21.75">
      <c r="A45" s="4" t="s">
        <v>224</v>
      </c>
      <c r="B45" s="22">
        <f>data!B30*beta</f>
        <v>75.00000000018815</v>
      </c>
      <c r="C45" s="22">
        <f>data!C30*beta</f>
        <v>0</v>
      </c>
      <c r="D45" s="22">
        <f>data!D30*beta</f>
        <v>0</v>
      </c>
      <c r="E45" s="22">
        <f>data!E30*beta</f>
        <v>0</v>
      </c>
      <c r="F45" s="22">
        <f>data!F30*beta</f>
        <v>0</v>
      </c>
      <c r="G45" s="22">
        <f>data!G30*beta</f>
        <v>0</v>
      </c>
      <c r="H45" s="22">
        <f>data!H30*beta</f>
        <v>0</v>
      </c>
      <c r="I45" s="13"/>
      <c r="J45" s="13"/>
      <c r="K45" s="13"/>
      <c r="L45" s="13"/>
      <c r="M45" s="13"/>
      <c r="R45" s="15"/>
    </row>
    <row r="46" spans="1:18" ht="21.75">
      <c r="A46" s="4" t="s">
        <v>225</v>
      </c>
      <c r="B46" s="22">
        <f>data!B31*beta</f>
        <v>0</v>
      </c>
      <c r="C46" s="22">
        <f>data!C31*beta</f>
        <v>0</v>
      </c>
      <c r="D46" s="22">
        <f>data!D31*beta</f>
        <v>0</v>
      </c>
      <c r="E46" s="22">
        <f>data!E31*beta</f>
        <v>0</v>
      </c>
      <c r="F46" s="22">
        <f>data!F31*beta</f>
        <v>0</v>
      </c>
      <c r="G46" s="22">
        <f>data!G31*beta</f>
        <v>0</v>
      </c>
      <c r="H46" s="22">
        <f>data!H31*beta</f>
        <v>0</v>
      </c>
      <c r="I46" s="13"/>
      <c r="J46" s="13"/>
      <c r="K46" s="13"/>
      <c r="L46" s="13"/>
      <c r="M46" s="13"/>
      <c r="R46" s="15"/>
    </row>
    <row r="47" spans="1:18" ht="21.75">
      <c r="A47" s="4" t="s">
        <v>226</v>
      </c>
      <c r="B47" s="22">
        <f>data!B32*beta</f>
        <v>0</v>
      </c>
      <c r="C47" s="22">
        <f>data!C32*beta</f>
        <v>0</v>
      </c>
      <c r="D47" s="22">
        <f>data!D32*beta</f>
        <v>0</v>
      </c>
      <c r="E47" s="22">
        <f>data!E32*beta</f>
        <v>0</v>
      </c>
      <c r="F47" s="22">
        <f>data!F32*beta</f>
        <v>0</v>
      </c>
      <c r="G47" s="22">
        <f>data!G32*beta</f>
        <v>0</v>
      </c>
      <c r="H47" s="22">
        <f>data!H32*beta</f>
        <v>0</v>
      </c>
      <c r="I47" s="13"/>
      <c r="J47" s="13"/>
      <c r="K47" s="13"/>
      <c r="L47" s="13"/>
      <c r="M47" s="13"/>
      <c r="R47" s="15"/>
    </row>
    <row r="48" spans="1:18" ht="21.75">
      <c r="A48" s="4" t="s">
        <v>227</v>
      </c>
      <c r="B48" s="22">
        <f>data!B33*beta</f>
        <v>75.00000000018815</v>
      </c>
      <c r="C48" s="22">
        <f>data!C33*beta</f>
        <v>0</v>
      </c>
      <c r="D48" s="22">
        <f>data!D33*beta</f>
        <v>0</v>
      </c>
      <c r="E48" s="22">
        <f>data!E33*beta</f>
        <v>0</v>
      </c>
      <c r="F48" s="22">
        <f>data!F33*beta</f>
        <v>24.999999998315765</v>
      </c>
      <c r="G48" s="22">
        <f>data!G33*beta</f>
        <v>0</v>
      </c>
      <c r="H48" s="22">
        <f>data!H33*beta</f>
        <v>0</v>
      </c>
      <c r="I48" s="13"/>
      <c r="J48" s="13"/>
      <c r="K48" s="13"/>
      <c r="L48" s="13"/>
      <c r="M48" s="13"/>
      <c r="R48" s="15"/>
    </row>
    <row r="49" spans="1:18" ht="21.75">
      <c r="A49" s="4" t="s">
        <v>228</v>
      </c>
      <c r="B49" s="22">
        <f>data!B34*beta</f>
        <v>37.500000000094076</v>
      </c>
      <c r="C49" s="22">
        <f>data!C34*beta</f>
        <v>0</v>
      </c>
      <c r="D49" s="22">
        <f>data!D34*beta</f>
        <v>0</v>
      </c>
      <c r="E49" s="22">
        <f>data!E34*beta</f>
        <v>0</v>
      </c>
      <c r="F49" s="22">
        <f>data!F34*beta</f>
        <v>12.499999999161437</v>
      </c>
      <c r="G49" s="22">
        <f>data!G34*beta</f>
        <v>0</v>
      </c>
      <c r="H49" s="22">
        <f>data!H34*beta</f>
        <v>0</v>
      </c>
      <c r="I49" s="13"/>
      <c r="J49" s="13"/>
      <c r="K49" s="13"/>
      <c r="L49" s="13"/>
      <c r="M49" s="13"/>
      <c r="R49" s="15"/>
    </row>
    <row r="50" spans="1:18" ht="21.75">
      <c r="A50" s="4" t="s">
        <v>229</v>
      </c>
      <c r="B50" s="22">
        <f>data!B35*beta</f>
        <v>75.00000000018815</v>
      </c>
      <c r="C50" s="22">
        <f>data!C35*beta</f>
        <v>0</v>
      </c>
      <c r="D50" s="22">
        <f>data!D35*beta</f>
        <v>0</v>
      </c>
      <c r="E50" s="22">
        <f>data!E35*beta</f>
        <v>0</v>
      </c>
      <c r="F50" s="22">
        <f>data!F35*beta</f>
        <v>0</v>
      </c>
      <c r="G50" s="22">
        <f>data!G35*beta</f>
        <v>0</v>
      </c>
      <c r="H50" s="22">
        <f>data!H35*beta</f>
        <v>0</v>
      </c>
      <c r="I50" s="13"/>
      <c r="J50" s="13"/>
      <c r="K50" s="13"/>
      <c r="L50" s="13"/>
      <c r="M50" s="13"/>
      <c r="R50" s="15"/>
    </row>
    <row r="51" spans="1:18" ht="21.75">
      <c r="A51" s="4" t="s">
        <v>230</v>
      </c>
      <c r="B51" s="22">
        <f>data!B36*beta</f>
        <v>0</v>
      </c>
      <c r="C51" s="22">
        <f>data!C36*beta</f>
        <v>0</v>
      </c>
      <c r="D51" s="22">
        <f>data!D36*beta</f>
        <v>0</v>
      </c>
      <c r="E51" s="22">
        <f>data!E36*beta</f>
        <v>0</v>
      </c>
      <c r="F51" s="22">
        <f>data!F36*beta</f>
        <v>24.999999999130054</v>
      </c>
      <c r="G51" s="22">
        <f>data!G36*beta</f>
        <v>0</v>
      </c>
      <c r="H51" s="22">
        <f>data!H36*beta</f>
        <v>0</v>
      </c>
      <c r="I51" s="13"/>
      <c r="J51" s="13"/>
      <c r="K51" s="13"/>
      <c r="L51" s="13"/>
      <c r="M51" s="13"/>
      <c r="R51" s="15"/>
    </row>
    <row r="52" spans="2:18" ht="21.75">
      <c r="B52" s="23"/>
      <c r="C52" s="23"/>
      <c r="D52" s="23"/>
      <c r="E52" s="23"/>
      <c r="F52" s="23"/>
      <c r="G52" s="23"/>
      <c r="H52" s="23"/>
      <c r="R52" s="15"/>
    </row>
    <row r="53" spans="1:18" ht="21.75">
      <c r="A53" s="4" t="s">
        <v>231</v>
      </c>
      <c r="B53" s="31">
        <f>SUM($B16:B16)+SUM($B28:B28)+SUM($B40:B40)</f>
        <v>50.0000000032832</v>
      </c>
      <c r="C53" s="31">
        <f>SUM($B16:C16)+SUM($B28:C28)+SUM($B40:C40)</f>
        <v>50.0000000032832</v>
      </c>
      <c r="D53" s="31">
        <f>SUM($B16:D16)+SUM($B28:D28)+SUM($B40:D40)</f>
        <v>50.0000000032832</v>
      </c>
      <c r="E53" s="31">
        <f>SUM($B16:E16)+SUM($B28:E28)+SUM($B40:E40)</f>
        <v>99.99999999972758</v>
      </c>
      <c r="F53" s="31">
        <f>SUM($B16:F16)+SUM($B28:F28)+SUM($B40:F40)</f>
        <v>124.99999999630973</v>
      </c>
      <c r="G53" s="31">
        <f>SUM($B16:G16)+SUM($B28:G28)+SUM($B40:G40)</f>
        <v>124.99999999791427</v>
      </c>
      <c r="H53" s="31">
        <f>SUM($B16:H16)+SUM($B28:H28)+SUM($B40:H40)</f>
        <v>124.99999999791427</v>
      </c>
      <c r="R53" s="15"/>
    </row>
    <row r="54" spans="1:18" ht="21.75">
      <c r="A54" s="4" t="s">
        <v>232</v>
      </c>
      <c r="B54" s="31">
        <f>SUM($B17:B17)+SUM($B29:B29)+SUM($B41:B41)</f>
        <v>25.000000001616485</v>
      </c>
      <c r="C54" s="31">
        <f>SUM($B17:C17)+SUM($B29:C29)+SUM($B41:C41)</f>
        <v>25.000000001616485</v>
      </c>
      <c r="D54" s="31">
        <f>SUM($B17:D17)+SUM($B29:D29)+SUM($B41:D41)</f>
        <v>25.000000001616485</v>
      </c>
      <c r="E54" s="31">
        <f>SUM($B17:E17)+SUM($B29:E29)+SUM($B41:E41)</f>
        <v>49.99999999983868</v>
      </c>
      <c r="F54" s="31">
        <f>SUM($B17:F17)+SUM($B29:F29)+SUM($B41:F41)</f>
        <v>49.99999999983868</v>
      </c>
      <c r="G54" s="31">
        <f>SUM($B17:G17)+SUM($B29:G29)+SUM($B41:G41)</f>
        <v>49.99999999983868</v>
      </c>
      <c r="H54" s="31">
        <f>SUM($B17:H17)+SUM($B29:H29)+SUM($B41:H41)</f>
        <v>49.99999999983868</v>
      </c>
      <c r="R54" s="15"/>
    </row>
    <row r="55" spans="1:18" ht="21.75">
      <c r="A55" s="4" t="s">
        <v>233</v>
      </c>
      <c r="B55" s="31">
        <f>SUM($B18:B18)+SUM($B30:B30)+SUM($B42:B42)</f>
        <v>100.00000000180464</v>
      </c>
      <c r="C55" s="31">
        <f>SUM($B18:C18)+SUM($B30:C30)+SUM($B42:C42)</f>
        <v>100.00000000180464</v>
      </c>
      <c r="D55" s="31">
        <f>SUM($B18:D18)+SUM($B30:D30)+SUM($B42:D42)</f>
        <v>100.00000000180464</v>
      </c>
      <c r="E55" s="31">
        <f>SUM($B18:E18)+SUM($B30:E30)+SUM($B42:E42)</f>
        <v>100.00000000180464</v>
      </c>
      <c r="F55" s="31">
        <f>SUM($B18:F18)+SUM($B30:F30)+SUM($B42:F42)</f>
        <v>125.00000000016375</v>
      </c>
      <c r="G55" s="31">
        <f>SUM($B18:G18)+SUM($B30:G30)+SUM($B42:G42)</f>
        <v>125.00000000016375</v>
      </c>
      <c r="H55" s="31">
        <f>SUM($B18:H18)+SUM($B30:H30)+SUM($B42:H42)</f>
        <v>125.00000000016375</v>
      </c>
      <c r="R55" s="15"/>
    </row>
    <row r="56" spans="1:18" ht="21.75">
      <c r="A56" s="4" t="s">
        <v>234</v>
      </c>
      <c r="B56" s="31">
        <f>SUM($B19:B19)+SUM($B31:B31)+SUM($B43:B43)</f>
        <v>50.0000000032832</v>
      </c>
      <c r="C56" s="31">
        <f>SUM($B19:C19)+SUM($B31:C31)+SUM($B43:C43)</f>
        <v>50.0000000032832</v>
      </c>
      <c r="D56" s="31">
        <f>SUM($B19:D19)+SUM($B31:D31)+SUM($B43:D43)</f>
        <v>50.0000000032832</v>
      </c>
      <c r="E56" s="31">
        <f>SUM($B19:E19)+SUM($B31:E31)+SUM($B43:E43)</f>
        <v>50.0000000032832</v>
      </c>
      <c r="F56" s="31">
        <f>SUM($B19:F19)+SUM($B31:F31)+SUM($B43:F43)</f>
        <v>74.99999999986534</v>
      </c>
      <c r="G56" s="31">
        <f>SUM($B19:G19)+SUM($B31:G31)+SUM($B43:G43)</f>
        <v>74.99999999986534</v>
      </c>
      <c r="H56" s="31">
        <f>SUM($B19:H19)+SUM($B31:H31)+SUM($B43:H43)</f>
        <v>74.99999999986534</v>
      </c>
      <c r="R56" s="15"/>
    </row>
    <row r="57" spans="1:18" ht="21.75">
      <c r="A57" s="4" t="s">
        <v>235</v>
      </c>
      <c r="B57" s="31">
        <f>SUM($B20:B20)+SUM($B32:B32)+SUM($B44:B44)</f>
        <v>0</v>
      </c>
      <c r="C57" s="31">
        <f>SUM($B20:C20)+SUM($B32:C32)+SUM($B44:C44)</f>
        <v>0</v>
      </c>
      <c r="D57" s="31">
        <f>SUM($B20:D20)+SUM($B32:D32)+SUM($B44:D44)</f>
        <v>0</v>
      </c>
      <c r="E57" s="31">
        <f>SUM($B20:E20)+SUM($B32:E32)+SUM($B44:E44)</f>
        <v>0</v>
      </c>
      <c r="F57" s="31">
        <f>SUM($B20:F20)+SUM($B32:F32)+SUM($B44:F44)</f>
        <v>49.99999999490929</v>
      </c>
      <c r="G57" s="31">
        <f>SUM($B20:G20)+SUM($B32:G32)+SUM($B44:G44)</f>
        <v>49.99999999811838</v>
      </c>
      <c r="H57" s="31">
        <f>SUM($B20:H20)+SUM($B32:H32)+SUM($B44:H44)</f>
        <v>49.99999999811838</v>
      </c>
      <c r="R57" s="15"/>
    </row>
    <row r="58" spans="1:18" ht="21.75">
      <c r="A58" s="4" t="s">
        <v>236</v>
      </c>
      <c r="B58" s="31">
        <f>SUM($B21:B21)+SUM($B33:B33)+SUM($B45:B45)</f>
        <v>100.00000000185486</v>
      </c>
      <c r="C58" s="31">
        <f>SUM($B21:C21)+SUM($B33:C33)+SUM($B45:C45)</f>
        <v>100.00000000185486</v>
      </c>
      <c r="D58" s="31">
        <f>SUM($B21:D21)+SUM($B33:D33)+SUM($B45:D45)</f>
        <v>100.00000000185486</v>
      </c>
      <c r="E58" s="31">
        <f>SUM($B21:E21)+SUM($B33:E33)+SUM($B45:E45)</f>
        <v>125.00000000007705</v>
      </c>
      <c r="F58" s="31">
        <f>SUM($B21:F21)+SUM($B33:F33)+SUM($B45:F45)</f>
        <v>125.00000000007705</v>
      </c>
      <c r="G58" s="31">
        <f>SUM($B21:G21)+SUM($B33:G33)+SUM($B45:G45)</f>
        <v>125.00000000007705</v>
      </c>
      <c r="H58" s="31">
        <f>SUM($B21:H21)+SUM($B33:H33)+SUM($B45:H45)</f>
        <v>125.00000000007705</v>
      </c>
      <c r="R58" s="15"/>
    </row>
    <row r="59" spans="1:18" ht="21.75">
      <c r="A59" s="4" t="s">
        <v>237</v>
      </c>
      <c r="B59" s="31">
        <f>SUM($B22:B22)+SUM($B34:B34)+SUM($B46:B46)</f>
        <v>50.00000000323297</v>
      </c>
      <c r="C59" s="31">
        <f>SUM($B22:C22)+SUM($B34:C34)+SUM($B46:C46)</f>
        <v>50.00000000323297</v>
      </c>
      <c r="D59" s="31">
        <f>SUM($B22:D22)+SUM($B34:D34)+SUM($B46:D46)</f>
        <v>50.00000000323297</v>
      </c>
      <c r="E59" s="31">
        <f>SUM($B22:E22)+SUM($B34:E34)+SUM($B46:E46)</f>
        <v>99.99999999967736</v>
      </c>
      <c r="F59" s="31">
        <f>SUM($B22:F22)+SUM($B34:F34)+SUM($B46:F46)</f>
        <v>99.99999999967736</v>
      </c>
      <c r="G59" s="31">
        <f>SUM($B22:G22)+SUM($B34:G34)+SUM($B46:G46)</f>
        <v>100.0000000012819</v>
      </c>
      <c r="H59" s="31">
        <f>SUM($B22:H22)+SUM($B34:H34)+SUM($B46:H46)</f>
        <v>100.0000000012819</v>
      </c>
      <c r="R59" s="15"/>
    </row>
    <row r="60" spans="1:18" ht="21.75">
      <c r="A60" s="4" t="s">
        <v>238</v>
      </c>
      <c r="B60" s="31">
        <f>SUM($B23:B23)+SUM($B35:B35)+SUM($B47:B47)</f>
        <v>75.00000000500013</v>
      </c>
      <c r="C60" s="31">
        <f>SUM($B23:C23)+SUM($B35:C35)+SUM($B47:C47)</f>
        <v>75.00000000500013</v>
      </c>
      <c r="D60" s="31">
        <f>SUM($B23:D23)+SUM($B35:D35)+SUM($B47:D47)</f>
        <v>75.00000000500013</v>
      </c>
      <c r="E60" s="31">
        <f>SUM($B23:E23)+SUM($B35:E35)+SUM($B47:E47)</f>
        <v>75.00000000500013</v>
      </c>
      <c r="F60" s="31">
        <f>SUM($B23:F23)+SUM($B35:F35)+SUM($B47:F47)</f>
        <v>124.99999999816443</v>
      </c>
      <c r="G60" s="31">
        <f>SUM($B23:G23)+SUM($B35:G35)+SUM($B47:G47)</f>
        <v>124.99999999976897</v>
      </c>
      <c r="H60" s="31">
        <f>SUM($B23:H23)+SUM($B35:H35)+SUM($B47:H47)</f>
        <v>124.99999999976897</v>
      </c>
      <c r="R60" s="15"/>
    </row>
    <row r="61" spans="1:18" ht="21.75">
      <c r="A61" s="4" t="s">
        <v>239</v>
      </c>
      <c r="B61" s="31">
        <f>SUM($B24:B24)+SUM($B36:B36)+SUM($B48:B48)</f>
        <v>75.00000000018815</v>
      </c>
      <c r="C61" s="31">
        <f>SUM($B24:C24)+SUM($B36:C36)+SUM($B48:C48)</f>
        <v>75.00000000018815</v>
      </c>
      <c r="D61" s="31">
        <f>SUM($B24:D24)+SUM($B36:D36)+SUM($B48:D48)</f>
        <v>75.00000000018815</v>
      </c>
      <c r="E61" s="31">
        <f>SUM($B24:E24)+SUM($B36:E36)+SUM($B48:E48)</f>
        <v>75.00000000018815</v>
      </c>
      <c r="F61" s="31">
        <f>SUM($B24:F24)+SUM($B36:F36)+SUM($B48:F48)</f>
        <v>124.99999999508606</v>
      </c>
      <c r="G61" s="31">
        <f>SUM($B24:G24)+SUM($B36:G36)+SUM($B48:G48)</f>
        <v>124.9999999966906</v>
      </c>
      <c r="H61" s="31">
        <f>SUM($B24:H24)+SUM($B36:H36)+SUM($B48:H48)</f>
        <v>124.9999999966906</v>
      </c>
      <c r="R61" s="15"/>
    </row>
    <row r="62" spans="1:18" ht="21.75">
      <c r="A62" s="4" t="s">
        <v>240</v>
      </c>
      <c r="B62" s="31">
        <f>SUM($B25:B25)+SUM($B37:B37)+SUM($B49:B49)</f>
        <v>62.50000000171056</v>
      </c>
      <c r="C62" s="31">
        <f>SUM($B25:C25)+SUM($B37:C37)+SUM($B49:C49)</f>
        <v>62.50000000171056</v>
      </c>
      <c r="D62" s="31">
        <f>SUM($B25:D25)+SUM($B37:D37)+SUM($B49:D49)</f>
        <v>62.50000000171056</v>
      </c>
      <c r="E62" s="31">
        <f>SUM($B25:E25)+SUM($B37:E37)+SUM($B49:E49)</f>
        <v>87.49999999993275</v>
      </c>
      <c r="F62" s="31">
        <f>SUM($B25:F25)+SUM($B37:F37)+SUM($B49:F49)</f>
        <v>99.9999999990942</v>
      </c>
      <c r="G62" s="31">
        <f>SUM($B25:G25)+SUM($B37:G37)+SUM($B49:G49)</f>
        <v>99.9999999990942</v>
      </c>
      <c r="H62" s="31">
        <f>SUM($B25:H25)+SUM($B37:H37)+SUM($B49:H49)</f>
        <v>99.9999999990942</v>
      </c>
      <c r="R62" s="15"/>
    </row>
    <row r="63" spans="1:18" ht="21.75">
      <c r="A63" s="4" t="s">
        <v>241</v>
      </c>
      <c r="B63" s="31">
        <f>SUM($B26:B26)+SUM($B38:B38)+SUM($B50:B50)</f>
        <v>100.00000000185486</v>
      </c>
      <c r="C63" s="31">
        <f>SUM($B26:C26)+SUM($B38:C38)+SUM($B50:C50)</f>
        <v>100.00000000185486</v>
      </c>
      <c r="D63" s="31">
        <f>SUM($B26:D26)+SUM($B38:D38)+SUM($B50:D50)</f>
        <v>100.00000000185486</v>
      </c>
      <c r="E63" s="31">
        <f>SUM($B26:E26)+SUM($B38:E38)+SUM($B50:E50)</f>
        <v>100.00000000185486</v>
      </c>
      <c r="F63" s="31">
        <f>SUM($B26:F26)+SUM($B38:F38)+SUM($B50:F50)</f>
        <v>124.999999998437</v>
      </c>
      <c r="G63" s="31">
        <f>SUM($B26:G26)+SUM($B38:G38)+SUM($B50:G50)</f>
        <v>125.00000000004155</v>
      </c>
      <c r="H63" s="31">
        <f>SUM($B26:H26)+SUM($B38:H38)+SUM($B50:H50)</f>
        <v>125.00000000004155</v>
      </c>
      <c r="R63" s="15"/>
    </row>
    <row r="64" spans="1:18" ht="21.75">
      <c r="A64" s="4" t="s">
        <v>242</v>
      </c>
      <c r="B64" s="31">
        <f>SUM($B27:B27)+SUM($B39:B39)+SUM($B51:B51)</f>
        <v>0</v>
      </c>
      <c r="C64" s="31">
        <f>SUM($B27:C27)+SUM($B39:C39)+SUM($B51:C51)</f>
        <v>0</v>
      </c>
      <c r="D64" s="31">
        <f>SUM($B27:D27)+SUM($B39:D39)+SUM($B51:D51)</f>
        <v>0</v>
      </c>
      <c r="E64" s="31">
        <f>SUM($B27:E27)+SUM($B39:E39)+SUM($B51:E51)</f>
        <v>0</v>
      </c>
      <c r="F64" s="31">
        <f>SUM($B27:F27)+SUM($B39:F39)+SUM($B51:F51)</f>
        <v>24.999999999130054</v>
      </c>
      <c r="G64" s="31">
        <f>SUM($B27:G27)+SUM($B39:G39)+SUM($B51:G51)</f>
        <v>24.999999999130054</v>
      </c>
      <c r="H64" s="31">
        <f>SUM($B27:H27)+SUM($B39:H39)+SUM($B51:H51)</f>
        <v>24.999999999130054</v>
      </c>
      <c r="R64" s="15"/>
    </row>
    <row r="65" spans="1:18" ht="21.75">
      <c r="A65" s="4" t="s">
        <v>243</v>
      </c>
      <c r="B65" s="31">
        <f aca="true" t="shared" si="12" ref="B65:H65">SUM(B53:B64)</f>
        <v>687.500000023829</v>
      </c>
      <c r="C65" s="31">
        <f t="shared" si="12"/>
        <v>687.500000023829</v>
      </c>
      <c r="D65" s="31">
        <f t="shared" si="12"/>
        <v>687.500000023829</v>
      </c>
      <c r="E65" s="31">
        <f t="shared" si="12"/>
        <v>862.5000000113846</v>
      </c>
      <c r="F65" s="31">
        <f t="shared" si="12"/>
        <v>1149.9999999807528</v>
      </c>
      <c r="G65" s="31">
        <f t="shared" si="12"/>
        <v>1149.9999999919849</v>
      </c>
      <c r="H65" s="31">
        <f t="shared" si="12"/>
        <v>1149.9999999919849</v>
      </c>
      <c r="R65" s="15"/>
    </row>
    <row r="66" ht="21.75">
      <c r="R66" s="15"/>
    </row>
    <row r="67" ht="21.75">
      <c r="R67" s="15"/>
    </row>
    <row r="68" ht="21.75">
      <c r="R68" s="15"/>
    </row>
    <row r="69" ht="21.75">
      <c r="R69" s="15"/>
    </row>
    <row r="70" ht="21.75">
      <c r="R70" s="15"/>
    </row>
    <row r="71" ht="21.75">
      <c r="R71" s="15"/>
    </row>
    <row r="72" ht="21.75">
      <c r="R72" s="15"/>
    </row>
    <row r="73" ht="21.75">
      <c r="R73" s="15"/>
    </row>
    <row r="74" ht="21.75">
      <c r="R74" s="15"/>
    </row>
  </sheetData>
  <printOptions/>
  <pageMargins left="0.75" right="0.75" top="1" bottom="1" header="0.5" footer="0.5"/>
  <pageSetup orientation="portrait" paperSize="9"/>
  <ignoredErrors>
    <ignoredError sqref="C13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2005-08-22T04:09:57Z</dcterms:created>
  <dcterms:modified xsi:type="dcterms:W3CDTF">2005-08-31T18:09:39Z</dcterms:modified>
  <cp:category/>
  <cp:version/>
  <cp:contentType/>
  <cp:contentStatus/>
</cp:coreProperties>
</file>