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4955" windowHeight="8145" tabRatio="923" firstSheet="2" activeTab="2"/>
  </bookViews>
  <sheets>
    <sheet name="เหมาะสมที่สุด" sheetId="1" state="hidden" r:id="rId1"/>
    <sheet name="เหมาะสมที่สุด(Non Integer)" sheetId="2" state="hidden" r:id="rId2"/>
    <sheet name="Full Variables and Constraints" sheetId="3" r:id="rId3"/>
    <sheet name="สรุป Sampling and CI" sheetId="4" r:id="rId4"/>
    <sheet name="สรุป n=1" sheetId="5" r:id="rId5"/>
    <sheet name="สุ่ม n= 1" sheetId="6" r:id="rId6"/>
    <sheet name="สุ่ม n= 1 (2)" sheetId="7" r:id="rId7"/>
    <sheet name="สุ่ม n= 1 (3)" sheetId="8" r:id="rId8"/>
    <sheet name="สุ่ม n= 1 (4)" sheetId="9" r:id="rId9"/>
    <sheet name="สุ่ม n= 1 (5)" sheetId="10" r:id="rId10"/>
    <sheet name="สุ่ม n= 1 (6)" sheetId="11" r:id="rId11"/>
    <sheet name="สรุป n=2" sheetId="12" r:id="rId12"/>
    <sheet name="สุ่ม n=2" sheetId="13" r:id="rId13"/>
    <sheet name="สุ่ม n=2 (2)" sheetId="14" r:id="rId14"/>
    <sheet name="สุ่ม n=2 (3)" sheetId="15" r:id="rId15"/>
    <sheet name="สุ่ม n=2 (4)" sheetId="16" r:id="rId16"/>
    <sheet name="สุ่ม n=2 (5)" sheetId="17" r:id="rId17"/>
    <sheet name="สุ่ม n=2 (6)" sheetId="18" r:id="rId18"/>
    <sheet name="สรุป n=3" sheetId="19" r:id="rId19"/>
    <sheet name="สุ่ม n=3" sheetId="20" r:id="rId20"/>
    <sheet name="สุ่ม n=3 (2)" sheetId="21" r:id="rId21"/>
    <sheet name="สุ่ม n=3 (3)" sheetId="22" r:id="rId22"/>
    <sheet name="สุ่ม n=3 (4)" sheetId="23" r:id="rId23"/>
    <sheet name="สุ่ม n=3 (5)" sheetId="24" r:id="rId24"/>
    <sheet name="สุ่ม n=3 (6)" sheetId="25" r:id="rId25"/>
  </sheets>
  <definedNames>
    <definedName name="coin_2mir" localSheetId="2" hidden="1">2</definedName>
    <definedName name="coin_2mir" localSheetId="5" hidden="1">2</definedName>
    <definedName name="coin_2mir" localSheetId="6" hidden="1">2</definedName>
    <definedName name="coin_2mir" localSheetId="7" hidden="1">2</definedName>
    <definedName name="coin_2mir" localSheetId="8" hidden="1">2</definedName>
    <definedName name="coin_2mir" localSheetId="9" hidden="1">2</definedName>
    <definedName name="coin_2mir" localSheetId="10" hidden="1">2</definedName>
    <definedName name="coin_2mir" localSheetId="12" hidden="1">2</definedName>
    <definedName name="coin_2mir" localSheetId="13" hidden="1">2</definedName>
    <definedName name="coin_2mir" localSheetId="14" hidden="1">2</definedName>
    <definedName name="coin_2mir" localSheetId="15" hidden="1">2</definedName>
    <definedName name="coin_2mir" localSheetId="16" hidden="1">2</definedName>
    <definedName name="coin_2mir" localSheetId="17" hidden="1">2</definedName>
    <definedName name="coin_2mir" localSheetId="19" hidden="1">2</definedName>
    <definedName name="coin_2mir" localSheetId="20" hidden="1">2</definedName>
    <definedName name="coin_2mir" localSheetId="21" hidden="1">2</definedName>
    <definedName name="coin_2mir" localSheetId="22" hidden="1">2</definedName>
    <definedName name="coin_2mir" localSheetId="23" hidden="1">2</definedName>
    <definedName name="coin_2mir" localSheetId="24" hidden="1">2</definedName>
    <definedName name="coin_2mir" localSheetId="0" hidden="1">2</definedName>
    <definedName name="coin_2mir" localSheetId="1" hidden="1">2</definedName>
    <definedName name="coin_clq" localSheetId="2" hidden="1">2</definedName>
    <definedName name="coin_clq" localSheetId="5" hidden="1">2</definedName>
    <definedName name="coin_clq" localSheetId="6" hidden="1">2</definedName>
    <definedName name="coin_clq" localSheetId="7" hidden="1">2</definedName>
    <definedName name="coin_clq" localSheetId="8" hidden="1">2</definedName>
    <definedName name="coin_clq" localSheetId="9" hidden="1">2</definedName>
    <definedName name="coin_clq" localSheetId="10" hidden="1">2</definedName>
    <definedName name="coin_clq" localSheetId="12" hidden="1">2</definedName>
    <definedName name="coin_clq" localSheetId="13" hidden="1">2</definedName>
    <definedName name="coin_clq" localSheetId="14" hidden="1">2</definedName>
    <definedName name="coin_clq" localSheetId="15" hidden="1">2</definedName>
    <definedName name="coin_clq" localSheetId="16" hidden="1">2</definedName>
    <definedName name="coin_clq" localSheetId="17" hidden="1">2</definedName>
    <definedName name="coin_clq" localSheetId="19" hidden="1">2</definedName>
    <definedName name="coin_clq" localSheetId="20" hidden="1">2</definedName>
    <definedName name="coin_clq" localSheetId="21" hidden="1">2</definedName>
    <definedName name="coin_clq" localSheetId="22" hidden="1">2</definedName>
    <definedName name="coin_clq" localSheetId="23" hidden="1">2</definedName>
    <definedName name="coin_clq" localSheetId="24" hidden="1">2</definedName>
    <definedName name="coin_clq" localSheetId="0" hidden="1">2</definedName>
    <definedName name="coin_clq" localSheetId="1" hidden="1">2</definedName>
    <definedName name="coin_dualtol" localSheetId="2" hidden="1">0.0000001</definedName>
    <definedName name="coin_dualtol" localSheetId="5" hidden="1">0.0000001</definedName>
    <definedName name="coin_dualtol" localSheetId="6" hidden="1">0.0000001</definedName>
    <definedName name="coin_dualtol" localSheetId="7" hidden="1">0.0000001</definedName>
    <definedName name="coin_dualtol" localSheetId="8" hidden="1">0.0000001</definedName>
    <definedName name="coin_dualtol" localSheetId="9" hidden="1">0.0000001</definedName>
    <definedName name="coin_dualtol" localSheetId="10" hidden="1">0.0000001</definedName>
    <definedName name="coin_dualtol" localSheetId="12" hidden="1">0.0000001</definedName>
    <definedName name="coin_dualtol" localSheetId="13" hidden="1">0.0000001</definedName>
    <definedName name="coin_dualtol" localSheetId="14" hidden="1">0.0000001</definedName>
    <definedName name="coin_dualtol" localSheetId="15" hidden="1">0.0000001</definedName>
    <definedName name="coin_dualtol" localSheetId="16" hidden="1">0.0000001</definedName>
    <definedName name="coin_dualtol" localSheetId="17" hidden="1">0.0000001</definedName>
    <definedName name="coin_dualtol" localSheetId="19" hidden="1">0.0000001</definedName>
    <definedName name="coin_dualtol" localSheetId="20" hidden="1">0.0000001</definedName>
    <definedName name="coin_dualtol" localSheetId="21" hidden="1">0.0000001</definedName>
    <definedName name="coin_dualtol" localSheetId="22" hidden="1">0.0000001</definedName>
    <definedName name="coin_dualtol" localSheetId="23" hidden="1">0.0000001</definedName>
    <definedName name="coin_dualtol" localSheetId="24" hidden="1">0.0000001</definedName>
    <definedName name="coin_dualtol" localSheetId="0" hidden="1">0.0000001</definedName>
    <definedName name="coin_dualtol" localSheetId="1" hidden="1">0.0000001</definedName>
    <definedName name="coin_flow" localSheetId="2" hidden="1">2</definedName>
    <definedName name="coin_flow" localSheetId="5" hidden="1">2</definedName>
    <definedName name="coin_flow" localSheetId="6" hidden="1">2</definedName>
    <definedName name="coin_flow" localSheetId="7" hidden="1">2</definedName>
    <definedName name="coin_flow" localSheetId="8" hidden="1">2</definedName>
    <definedName name="coin_flow" localSheetId="9" hidden="1">2</definedName>
    <definedName name="coin_flow" localSheetId="10" hidden="1">2</definedName>
    <definedName name="coin_flow" localSheetId="12" hidden="1">2</definedName>
    <definedName name="coin_flow" localSheetId="13" hidden="1">2</definedName>
    <definedName name="coin_flow" localSheetId="14" hidden="1">2</definedName>
    <definedName name="coin_flow" localSheetId="15" hidden="1">2</definedName>
    <definedName name="coin_flow" localSheetId="16" hidden="1">2</definedName>
    <definedName name="coin_flow" localSheetId="17" hidden="1">2</definedName>
    <definedName name="coin_flow" localSheetId="19" hidden="1">2</definedName>
    <definedName name="coin_flow" localSheetId="20" hidden="1">2</definedName>
    <definedName name="coin_flow" localSheetId="21" hidden="1">2</definedName>
    <definedName name="coin_flow" localSheetId="22" hidden="1">2</definedName>
    <definedName name="coin_flow" localSheetId="23" hidden="1">2</definedName>
    <definedName name="coin_flow" localSheetId="24" hidden="1">2</definedName>
    <definedName name="coin_flow" localSheetId="0" hidden="1">2</definedName>
    <definedName name="coin_flow" localSheetId="1" hidden="1">2</definedName>
    <definedName name="coin_gom" localSheetId="2" hidden="1">2</definedName>
    <definedName name="coin_gom" localSheetId="5" hidden="1">2</definedName>
    <definedName name="coin_gom" localSheetId="6" hidden="1">2</definedName>
    <definedName name="coin_gom" localSheetId="7" hidden="1">2</definedName>
    <definedName name="coin_gom" localSheetId="8" hidden="1">2</definedName>
    <definedName name="coin_gom" localSheetId="9" hidden="1">2</definedName>
    <definedName name="coin_gom" localSheetId="10" hidden="1">2</definedName>
    <definedName name="coin_gom" localSheetId="12" hidden="1">2</definedName>
    <definedName name="coin_gom" localSheetId="13" hidden="1">2</definedName>
    <definedName name="coin_gom" localSheetId="14" hidden="1">2</definedName>
    <definedName name="coin_gom" localSheetId="15" hidden="1">2</definedName>
    <definedName name="coin_gom" localSheetId="16" hidden="1">2</definedName>
    <definedName name="coin_gom" localSheetId="17" hidden="1">2</definedName>
    <definedName name="coin_gom" localSheetId="19" hidden="1">2</definedName>
    <definedName name="coin_gom" localSheetId="20" hidden="1">2</definedName>
    <definedName name="coin_gom" localSheetId="21" hidden="1">2</definedName>
    <definedName name="coin_gom" localSheetId="22" hidden="1">2</definedName>
    <definedName name="coin_gom" localSheetId="23" hidden="1">2</definedName>
    <definedName name="coin_gom" localSheetId="24" hidden="1">2</definedName>
    <definedName name="coin_gom" localSheetId="0" hidden="1">2</definedName>
    <definedName name="coin_gom" localSheetId="1" hidden="1">2</definedName>
    <definedName name="coin_heur1" localSheetId="2" hidden="1">2</definedName>
    <definedName name="coin_heur1" localSheetId="5" hidden="1">2</definedName>
    <definedName name="coin_heur1" localSheetId="6" hidden="1">2</definedName>
    <definedName name="coin_heur1" localSheetId="7" hidden="1">2</definedName>
    <definedName name="coin_heur1" localSheetId="8" hidden="1">2</definedName>
    <definedName name="coin_heur1" localSheetId="9" hidden="1">2</definedName>
    <definedName name="coin_heur1" localSheetId="10" hidden="1">2</definedName>
    <definedName name="coin_heur1" localSheetId="12" hidden="1">2</definedName>
    <definedName name="coin_heur1" localSheetId="13" hidden="1">2</definedName>
    <definedName name="coin_heur1" localSheetId="14" hidden="1">2</definedName>
    <definedName name="coin_heur1" localSheetId="15" hidden="1">2</definedName>
    <definedName name="coin_heur1" localSheetId="16" hidden="1">2</definedName>
    <definedName name="coin_heur1" localSheetId="17" hidden="1">2</definedName>
    <definedName name="coin_heur1" localSheetId="19" hidden="1">2</definedName>
    <definedName name="coin_heur1" localSheetId="20" hidden="1">2</definedName>
    <definedName name="coin_heur1" localSheetId="21" hidden="1">2</definedName>
    <definedName name="coin_heur1" localSheetId="22" hidden="1">2</definedName>
    <definedName name="coin_heur1" localSheetId="23" hidden="1">2</definedName>
    <definedName name="coin_heur1" localSheetId="24" hidden="1">2</definedName>
    <definedName name="coin_heur1" localSheetId="0" hidden="1">2</definedName>
    <definedName name="coin_heur1" localSheetId="1" hidden="1">2</definedName>
    <definedName name="coin_heur2" localSheetId="2" hidden="1">2</definedName>
    <definedName name="coin_heur2" localSheetId="5" hidden="1">2</definedName>
    <definedName name="coin_heur2" localSheetId="6" hidden="1">2</definedName>
    <definedName name="coin_heur2" localSheetId="7" hidden="1">2</definedName>
    <definedName name="coin_heur2" localSheetId="8" hidden="1">2</definedName>
    <definedName name="coin_heur2" localSheetId="9" hidden="1">2</definedName>
    <definedName name="coin_heur2" localSheetId="10" hidden="1">2</definedName>
    <definedName name="coin_heur2" localSheetId="12" hidden="1">2</definedName>
    <definedName name="coin_heur2" localSheetId="13" hidden="1">2</definedName>
    <definedName name="coin_heur2" localSheetId="14" hidden="1">2</definedName>
    <definedName name="coin_heur2" localSheetId="15" hidden="1">2</definedName>
    <definedName name="coin_heur2" localSheetId="16" hidden="1">2</definedName>
    <definedName name="coin_heur2" localSheetId="17" hidden="1">2</definedName>
    <definedName name="coin_heur2" localSheetId="19" hidden="1">2</definedName>
    <definedName name="coin_heur2" localSheetId="20" hidden="1">2</definedName>
    <definedName name="coin_heur2" localSheetId="21" hidden="1">2</definedName>
    <definedName name="coin_heur2" localSheetId="22" hidden="1">2</definedName>
    <definedName name="coin_heur2" localSheetId="23" hidden="1">2</definedName>
    <definedName name="coin_heur2" localSheetId="24" hidden="1">2</definedName>
    <definedName name="coin_heur2" localSheetId="0" hidden="1">2</definedName>
    <definedName name="coin_heur2" localSheetId="1" hidden="1">2</definedName>
    <definedName name="coin_knap" localSheetId="2" hidden="1">2</definedName>
    <definedName name="coin_knap" localSheetId="5" hidden="1">2</definedName>
    <definedName name="coin_knap" localSheetId="6" hidden="1">2</definedName>
    <definedName name="coin_knap" localSheetId="7" hidden="1">2</definedName>
    <definedName name="coin_knap" localSheetId="8" hidden="1">2</definedName>
    <definedName name="coin_knap" localSheetId="9" hidden="1">2</definedName>
    <definedName name="coin_knap" localSheetId="10" hidden="1">2</definedName>
    <definedName name="coin_knap" localSheetId="12" hidden="1">2</definedName>
    <definedName name="coin_knap" localSheetId="13" hidden="1">2</definedName>
    <definedName name="coin_knap" localSheetId="14" hidden="1">2</definedName>
    <definedName name="coin_knap" localSheetId="15" hidden="1">2</definedName>
    <definedName name="coin_knap" localSheetId="16" hidden="1">2</definedName>
    <definedName name="coin_knap" localSheetId="17" hidden="1">2</definedName>
    <definedName name="coin_knap" localSheetId="19" hidden="1">2</definedName>
    <definedName name="coin_knap" localSheetId="20" hidden="1">2</definedName>
    <definedName name="coin_knap" localSheetId="21" hidden="1">2</definedName>
    <definedName name="coin_knap" localSheetId="22" hidden="1">2</definedName>
    <definedName name="coin_knap" localSheetId="23" hidden="1">2</definedName>
    <definedName name="coin_knap" localSheetId="24" hidden="1">2</definedName>
    <definedName name="coin_knap" localSheetId="0" hidden="1">2</definedName>
    <definedName name="coin_knap" localSheetId="1" hidden="1">2</definedName>
    <definedName name="coin_lift" localSheetId="2" hidden="1">2</definedName>
    <definedName name="coin_lift" localSheetId="5" hidden="1">2</definedName>
    <definedName name="coin_lift" localSheetId="6" hidden="1">2</definedName>
    <definedName name="coin_lift" localSheetId="7" hidden="1">2</definedName>
    <definedName name="coin_lift" localSheetId="8" hidden="1">2</definedName>
    <definedName name="coin_lift" localSheetId="9" hidden="1">2</definedName>
    <definedName name="coin_lift" localSheetId="10" hidden="1">2</definedName>
    <definedName name="coin_lift" localSheetId="12" hidden="1">2</definedName>
    <definedName name="coin_lift" localSheetId="13" hidden="1">2</definedName>
    <definedName name="coin_lift" localSheetId="14" hidden="1">2</definedName>
    <definedName name="coin_lift" localSheetId="15" hidden="1">2</definedName>
    <definedName name="coin_lift" localSheetId="16" hidden="1">2</definedName>
    <definedName name="coin_lift" localSheetId="17" hidden="1">2</definedName>
    <definedName name="coin_lift" localSheetId="19" hidden="1">2</definedName>
    <definedName name="coin_lift" localSheetId="20" hidden="1">2</definedName>
    <definedName name="coin_lift" localSheetId="21" hidden="1">2</definedName>
    <definedName name="coin_lift" localSheetId="22" hidden="1">2</definedName>
    <definedName name="coin_lift" localSheetId="23" hidden="1">2</definedName>
    <definedName name="coin_lift" localSheetId="24" hidden="1">2</definedName>
    <definedName name="coin_lift" localSheetId="0" hidden="1">2</definedName>
    <definedName name="coin_lift" localSheetId="1" hidden="1">2</definedName>
    <definedName name="coin_mir" localSheetId="2" hidden="1">2</definedName>
    <definedName name="coin_mir" localSheetId="5" hidden="1">2</definedName>
    <definedName name="coin_mir" localSheetId="6" hidden="1">2</definedName>
    <definedName name="coin_mir" localSheetId="7" hidden="1">2</definedName>
    <definedName name="coin_mir" localSheetId="8" hidden="1">2</definedName>
    <definedName name="coin_mir" localSheetId="9" hidden="1">2</definedName>
    <definedName name="coin_mir" localSheetId="10" hidden="1">2</definedName>
    <definedName name="coin_mir" localSheetId="12" hidden="1">2</definedName>
    <definedName name="coin_mir" localSheetId="13" hidden="1">2</definedName>
    <definedName name="coin_mir" localSheetId="14" hidden="1">2</definedName>
    <definedName name="coin_mir" localSheetId="15" hidden="1">2</definedName>
    <definedName name="coin_mir" localSheetId="16" hidden="1">2</definedName>
    <definedName name="coin_mir" localSheetId="17" hidden="1">2</definedName>
    <definedName name="coin_mir" localSheetId="19" hidden="1">2</definedName>
    <definedName name="coin_mir" localSheetId="20" hidden="1">2</definedName>
    <definedName name="coin_mir" localSheetId="21" hidden="1">2</definedName>
    <definedName name="coin_mir" localSheetId="22" hidden="1">2</definedName>
    <definedName name="coin_mir" localSheetId="23" hidden="1">2</definedName>
    <definedName name="coin_mir" localSheetId="24" hidden="1">2</definedName>
    <definedName name="coin_mir" localSheetId="0" hidden="1">2</definedName>
    <definedName name="coin_mir" localSheetId="1" hidden="1">2</definedName>
    <definedName name="coin_odd" localSheetId="2" hidden="1">2</definedName>
    <definedName name="coin_odd" localSheetId="5" hidden="1">2</definedName>
    <definedName name="coin_odd" localSheetId="6" hidden="1">2</definedName>
    <definedName name="coin_odd" localSheetId="7" hidden="1">2</definedName>
    <definedName name="coin_odd" localSheetId="8" hidden="1">2</definedName>
    <definedName name="coin_odd" localSheetId="9" hidden="1">2</definedName>
    <definedName name="coin_odd" localSheetId="10" hidden="1">2</definedName>
    <definedName name="coin_odd" localSheetId="12" hidden="1">2</definedName>
    <definedName name="coin_odd" localSheetId="13" hidden="1">2</definedName>
    <definedName name="coin_odd" localSheetId="14" hidden="1">2</definedName>
    <definedName name="coin_odd" localSheetId="15" hidden="1">2</definedName>
    <definedName name="coin_odd" localSheetId="16" hidden="1">2</definedName>
    <definedName name="coin_odd" localSheetId="17" hidden="1">2</definedName>
    <definedName name="coin_odd" localSheetId="19" hidden="1">2</definedName>
    <definedName name="coin_odd" localSheetId="20" hidden="1">2</definedName>
    <definedName name="coin_odd" localSheetId="21" hidden="1">2</definedName>
    <definedName name="coin_odd" localSheetId="22" hidden="1">2</definedName>
    <definedName name="coin_odd" localSheetId="23" hidden="1">2</definedName>
    <definedName name="coin_odd" localSheetId="24" hidden="1">2</definedName>
    <definedName name="coin_odd" localSheetId="0" hidden="1">2</definedName>
    <definedName name="coin_odd" localSheetId="1" hidden="1">2</definedName>
    <definedName name="coin_presolve1" localSheetId="2" hidden="1">1</definedName>
    <definedName name="coin_presolve1" localSheetId="5" hidden="1">1</definedName>
    <definedName name="coin_presolve1" localSheetId="6" hidden="1">1</definedName>
    <definedName name="coin_presolve1" localSheetId="7" hidden="1">1</definedName>
    <definedName name="coin_presolve1" localSheetId="8" hidden="1">1</definedName>
    <definedName name="coin_presolve1" localSheetId="9" hidden="1">1</definedName>
    <definedName name="coin_presolve1" localSheetId="10" hidden="1">1</definedName>
    <definedName name="coin_presolve1" localSheetId="12" hidden="1">1</definedName>
    <definedName name="coin_presolve1" localSheetId="13" hidden="1">1</definedName>
    <definedName name="coin_presolve1" localSheetId="14" hidden="1">1</definedName>
    <definedName name="coin_presolve1" localSheetId="15" hidden="1">1</definedName>
    <definedName name="coin_presolve1" localSheetId="16" hidden="1">1</definedName>
    <definedName name="coin_presolve1" localSheetId="17" hidden="1">1</definedName>
    <definedName name="coin_presolve1" localSheetId="19" hidden="1">1</definedName>
    <definedName name="coin_presolve1" localSheetId="20" hidden="1">1</definedName>
    <definedName name="coin_presolve1" localSheetId="21" hidden="1">1</definedName>
    <definedName name="coin_presolve1" localSheetId="22" hidden="1">1</definedName>
    <definedName name="coin_presolve1" localSheetId="23" hidden="1">1</definedName>
    <definedName name="coin_presolve1" localSheetId="24" hidden="1">1</definedName>
    <definedName name="coin_presolve1" localSheetId="0" hidden="1">1</definedName>
    <definedName name="coin_presolve1" localSheetId="1" hidden="1">1</definedName>
    <definedName name="coin_primaltol" localSheetId="2" hidden="1">0.0000001</definedName>
    <definedName name="coin_primaltol" localSheetId="5" hidden="1">0.0000001</definedName>
    <definedName name="coin_primaltol" localSheetId="6" hidden="1">0.0000001</definedName>
    <definedName name="coin_primaltol" localSheetId="7" hidden="1">0.0000001</definedName>
    <definedName name="coin_primaltol" localSheetId="8" hidden="1">0.0000001</definedName>
    <definedName name="coin_primaltol" localSheetId="9" hidden="1">0.0000001</definedName>
    <definedName name="coin_primaltol" localSheetId="10" hidden="1">0.0000001</definedName>
    <definedName name="coin_primaltol" localSheetId="12" hidden="1">0.0000001</definedName>
    <definedName name="coin_primaltol" localSheetId="13" hidden="1">0.0000001</definedName>
    <definedName name="coin_primaltol" localSheetId="14" hidden="1">0.0000001</definedName>
    <definedName name="coin_primaltol" localSheetId="15" hidden="1">0.0000001</definedName>
    <definedName name="coin_primaltol" localSheetId="16" hidden="1">0.0000001</definedName>
    <definedName name="coin_primaltol" localSheetId="17" hidden="1">0.0000001</definedName>
    <definedName name="coin_primaltol" localSheetId="19" hidden="1">0.0000001</definedName>
    <definedName name="coin_primaltol" localSheetId="20" hidden="1">0.0000001</definedName>
    <definedName name="coin_primaltol" localSheetId="21" hidden="1">0.0000001</definedName>
    <definedName name="coin_primaltol" localSheetId="22" hidden="1">0.0000001</definedName>
    <definedName name="coin_primaltol" localSheetId="23" hidden="1">0.0000001</definedName>
    <definedName name="coin_primaltol" localSheetId="24" hidden="1">0.0000001</definedName>
    <definedName name="coin_primaltol" localSheetId="0" hidden="1">0.0000001</definedName>
    <definedName name="coin_primaltol" localSheetId="1" hidden="1">0.0000001</definedName>
    <definedName name="coin_prob" localSheetId="2" hidden="1">1</definedName>
    <definedName name="coin_prob" localSheetId="5" hidden="1">1</definedName>
    <definedName name="coin_prob" localSheetId="6" hidden="1">1</definedName>
    <definedName name="coin_prob" localSheetId="7" hidden="1">1</definedName>
    <definedName name="coin_prob" localSheetId="8" hidden="1">1</definedName>
    <definedName name="coin_prob" localSheetId="9" hidden="1">1</definedName>
    <definedName name="coin_prob" localSheetId="10" hidden="1">1</definedName>
    <definedName name="coin_prob" localSheetId="12" hidden="1">1</definedName>
    <definedName name="coin_prob" localSheetId="13" hidden="1">1</definedName>
    <definedName name="coin_prob" localSheetId="14" hidden="1">1</definedName>
    <definedName name="coin_prob" localSheetId="15" hidden="1">1</definedName>
    <definedName name="coin_prob" localSheetId="16" hidden="1">1</definedName>
    <definedName name="coin_prob" localSheetId="17" hidden="1">1</definedName>
    <definedName name="coin_prob" localSheetId="19" hidden="1">1</definedName>
    <definedName name="coin_prob" localSheetId="20" hidden="1">1</definedName>
    <definedName name="coin_prob" localSheetId="21" hidden="1">1</definedName>
    <definedName name="coin_prob" localSheetId="22" hidden="1">1</definedName>
    <definedName name="coin_prob" localSheetId="23" hidden="1">1</definedName>
    <definedName name="coin_prob" localSheetId="24" hidden="1">1</definedName>
    <definedName name="coin_prob" localSheetId="0" hidden="1">1</definedName>
    <definedName name="coin_prob" localSheetId="1" hidden="1">1</definedName>
    <definedName name="coin_rootcuts" localSheetId="2" hidden="1">-1</definedName>
    <definedName name="coin_rootcuts" localSheetId="5" hidden="1">-1</definedName>
    <definedName name="coin_rootcuts" localSheetId="6" hidden="1">-1</definedName>
    <definedName name="coin_rootcuts" localSheetId="7" hidden="1">-1</definedName>
    <definedName name="coin_rootcuts" localSheetId="8" hidden="1">-1</definedName>
    <definedName name="coin_rootcuts" localSheetId="9" hidden="1">-1</definedName>
    <definedName name="coin_rootcuts" localSheetId="10" hidden="1">-1</definedName>
    <definedName name="coin_rootcuts" localSheetId="12" hidden="1">-1</definedName>
    <definedName name="coin_rootcuts" localSheetId="13" hidden="1">-1</definedName>
    <definedName name="coin_rootcuts" localSheetId="14" hidden="1">-1</definedName>
    <definedName name="coin_rootcuts" localSheetId="15" hidden="1">-1</definedName>
    <definedName name="coin_rootcuts" localSheetId="16" hidden="1">-1</definedName>
    <definedName name="coin_rootcuts" localSheetId="17" hidden="1">-1</definedName>
    <definedName name="coin_rootcuts" localSheetId="19" hidden="1">-1</definedName>
    <definedName name="coin_rootcuts" localSheetId="20" hidden="1">-1</definedName>
    <definedName name="coin_rootcuts" localSheetId="21" hidden="1">-1</definedName>
    <definedName name="coin_rootcuts" localSheetId="22" hidden="1">-1</definedName>
    <definedName name="coin_rootcuts" localSheetId="23" hidden="1">-1</definedName>
    <definedName name="coin_rootcuts" localSheetId="24" hidden="1">-1</definedName>
    <definedName name="coin_rootcuts" localSheetId="0" hidden="1">-1</definedName>
    <definedName name="coin_rootcuts" localSheetId="1" hidden="1">-1</definedName>
    <definedName name="coin_round" localSheetId="2" hidden="1">2</definedName>
    <definedName name="coin_round" localSheetId="5" hidden="1">2</definedName>
    <definedName name="coin_round" localSheetId="6" hidden="1">2</definedName>
    <definedName name="coin_round" localSheetId="7" hidden="1">2</definedName>
    <definedName name="coin_round" localSheetId="8" hidden="1">2</definedName>
    <definedName name="coin_round" localSheetId="9" hidden="1">2</definedName>
    <definedName name="coin_round" localSheetId="10" hidden="1">2</definedName>
    <definedName name="coin_round" localSheetId="12" hidden="1">2</definedName>
    <definedName name="coin_round" localSheetId="13" hidden="1">2</definedName>
    <definedName name="coin_round" localSheetId="14" hidden="1">2</definedName>
    <definedName name="coin_round" localSheetId="15" hidden="1">2</definedName>
    <definedName name="coin_round" localSheetId="16" hidden="1">2</definedName>
    <definedName name="coin_round" localSheetId="17" hidden="1">2</definedName>
    <definedName name="coin_round" localSheetId="19" hidden="1">2</definedName>
    <definedName name="coin_round" localSheetId="20" hidden="1">2</definedName>
    <definedName name="coin_round" localSheetId="21" hidden="1">2</definedName>
    <definedName name="coin_round" localSheetId="22" hidden="1">2</definedName>
    <definedName name="coin_round" localSheetId="23" hidden="1">2</definedName>
    <definedName name="coin_round" localSheetId="24" hidden="1">2</definedName>
    <definedName name="coin_round" localSheetId="0" hidden="1">2</definedName>
    <definedName name="coin_round" localSheetId="1" hidden="1">2</definedName>
    <definedName name="coin_strong" localSheetId="2" hidden="1">1</definedName>
    <definedName name="coin_strong" localSheetId="5" hidden="1">1</definedName>
    <definedName name="coin_strong" localSheetId="6" hidden="1">1</definedName>
    <definedName name="coin_strong" localSheetId="7" hidden="1">1</definedName>
    <definedName name="coin_strong" localSheetId="8" hidden="1">1</definedName>
    <definedName name="coin_strong" localSheetId="9" hidden="1">1</definedName>
    <definedName name="coin_strong" localSheetId="10" hidden="1">1</definedName>
    <definedName name="coin_strong" localSheetId="12" hidden="1">1</definedName>
    <definedName name="coin_strong" localSheetId="13" hidden="1">1</definedName>
    <definedName name="coin_strong" localSheetId="14" hidden="1">1</definedName>
    <definedName name="coin_strong" localSheetId="15" hidden="1">1</definedName>
    <definedName name="coin_strong" localSheetId="16" hidden="1">1</definedName>
    <definedName name="coin_strong" localSheetId="17" hidden="1">1</definedName>
    <definedName name="coin_strong" localSheetId="19" hidden="1">1</definedName>
    <definedName name="coin_strong" localSheetId="20" hidden="1">1</definedName>
    <definedName name="coin_strong" localSheetId="21" hidden="1">1</definedName>
    <definedName name="coin_strong" localSheetId="22" hidden="1">1</definedName>
    <definedName name="coin_strong" localSheetId="23" hidden="1">1</definedName>
    <definedName name="coin_strong" localSheetId="24" hidden="1">1</definedName>
    <definedName name="coin_strong" localSheetId="0" hidden="1">1</definedName>
    <definedName name="coin_strong" localSheetId="1" hidden="1">1</definedName>
    <definedName name="coin_treecuts" localSheetId="2" hidden="1">10</definedName>
    <definedName name="coin_treecuts" localSheetId="5" hidden="1">10</definedName>
    <definedName name="coin_treecuts" localSheetId="6" hidden="1">10</definedName>
    <definedName name="coin_treecuts" localSheetId="7" hidden="1">10</definedName>
    <definedName name="coin_treecuts" localSheetId="8" hidden="1">10</definedName>
    <definedName name="coin_treecuts" localSheetId="9" hidden="1">10</definedName>
    <definedName name="coin_treecuts" localSheetId="10" hidden="1">10</definedName>
    <definedName name="coin_treecuts" localSheetId="12" hidden="1">10</definedName>
    <definedName name="coin_treecuts" localSheetId="13" hidden="1">10</definedName>
    <definedName name="coin_treecuts" localSheetId="14" hidden="1">10</definedName>
    <definedName name="coin_treecuts" localSheetId="15" hidden="1">10</definedName>
    <definedName name="coin_treecuts" localSheetId="16" hidden="1">10</definedName>
    <definedName name="coin_treecuts" localSheetId="17" hidden="1">10</definedName>
    <definedName name="coin_treecuts" localSheetId="19" hidden="1">10</definedName>
    <definedName name="coin_treecuts" localSheetId="20" hidden="1">10</definedName>
    <definedName name="coin_treecuts" localSheetId="21" hidden="1">10</definedName>
    <definedName name="coin_treecuts" localSheetId="22" hidden="1">10</definedName>
    <definedName name="coin_treecuts" localSheetId="23" hidden="1">10</definedName>
    <definedName name="coin_treecuts" localSheetId="24" hidden="1">10</definedName>
    <definedName name="coin_treecuts" localSheetId="0" hidden="1">10</definedName>
    <definedName name="coin_treecuts" localSheetId="1" hidden="1">10</definedName>
    <definedName name="_xlnm.Print_Area" localSheetId="0">'เหมาะสมที่สุด'!$A$1:$FV$61</definedName>
    <definedName name="solver_adj" localSheetId="2" hidden="1">'Full Variables and Constraints'!$C$2:$C$364</definedName>
    <definedName name="solver_adj" localSheetId="5" hidden="1">'สุ่ม n= 1'!$C$2:$C$10</definedName>
    <definedName name="solver_adj" localSheetId="6" hidden="1">'สุ่ม n= 1 (2)'!$C$2:$C$10</definedName>
    <definedName name="solver_adj" localSheetId="7" hidden="1">'สุ่ม n= 1 (3)'!$C$2:$C$10</definedName>
    <definedName name="solver_adj" localSheetId="8" hidden="1">'สุ่ม n= 1 (4)'!$C$2:$C$10</definedName>
    <definedName name="solver_adj" localSheetId="9" hidden="1">'สุ่ม n= 1 (5)'!$C$2:$C$10</definedName>
    <definedName name="solver_adj" localSheetId="10" hidden="1">'สุ่ม n= 1 (6)'!$C$2:$C$10</definedName>
    <definedName name="solver_adj" localSheetId="12" hidden="1">'สุ่ม n=2'!$C$2:$C$52</definedName>
    <definedName name="solver_adj" localSheetId="13" hidden="1">'สุ่ม n=2 (2)'!$C$2:$C$52</definedName>
    <definedName name="solver_adj" localSheetId="14" hidden="1">'สุ่ม n=2 (3)'!$C$2:$C$52</definedName>
    <definedName name="solver_adj" localSheetId="15" hidden="1">'สุ่ม n=2 (4)'!$C$2:$C$52</definedName>
    <definedName name="solver_adj" localSheetId="16" hidden="1">'สุ่ม n=2 (5)'!$C$2:$C$52</definedName>
    <definedName name="solver_adj" localSheetId="17" hidden="1">'สุ่ม n=2 (6)'!$C$2:$C$52</definedName>
    <definedName name="solver_adj" localSheetId="19" hidden="1">'สุ่ม n=3'!$C$2:$C$166</definedName>
    <definedName name="solver_adj" localSheetId="20" hidden="1">'สุ่ม n=3 (2)'!$C$2:$C$166</definedName>
    <definedName name="solver_adj" localSheetId="21" hidden="1">'สุ่ม n=3 (3)'!$C$2:$C$166</definedName>
    <definedName name="solver_adj" localSheetId="22" hidden="1">'สุ่ม n=3 (4)'!$C$2:$C$166</definedName>
    <definedName name="solver_adj" localSheetId="23" hidden="1">'สุ่ม n=3 (5)'!$C$2:$C$166</definedName>
    <definedName name="solver_adj" localSheetId="24" hidden="1">'สุ่ม n=3 (6)'!$C$2:$C$166</definedName>
    <definedName name="solver_adj" localSheetId="0" hidden="1">'เหมาะสมที่สุด'!$B$4:$GB$4,'เหมาะสมที่สุด'!$E$98:$GB$98</definedName>
    <definedName name="solver_adj" localSheetId="1" hidden="1">'เหมาะสมที่สุด(Non Integer)'!$C$2:$C$364</definedName>
    <definedName name="solver_cir1" localSheetId="2" hidden="1">1</definedName>
    <definedName name="solver_cir1" localSheetId="5" hidden="1">1</definedName>
    <definedName name="solver_cir1" localSheetId="6" hidden="1">1</definedName>
    <definedName name="solver_cir1" localSheetId="7" hidden="1">1</definedName>
    <definedName name="solver_cir1" localSheetId="8" hidden="1">1</definedName>
    <definedName name="solver_cir1" localSheetId="9" hidden="1">1</definedName>
    <definedName name="solver_cir1" localSheetId="10" hidden="1">1</definedName>
    <definedName name="solver_cir1" localSheetId="12" hidden="1">1</definedName>
    <definedName name="solver_cir1" localSheetId="13" hidden="1">1</definedName>
    <definedName name="solver_cir1" localSheetId="14" hidden="1">1</definedName>
    <definedName name="solver_cir1" localSheetId="15" hidden="1">1</definedName>
    <definedName name="solver_cir1" localSheetId="16" hidden="1">1</definedName>
    <definedName name="solver_cir1" localSheetId="17" hidden="1">1</definedName>
    <definedName name="solver_cir1" localSheetId="19" hidden="1">1</definedName>
    <definedName name="solver_cir1" localSheetId="20" hidden="1">1</definedName>
    <definedName name="solver_cir1" localSheetId="21" hidden="1">1</definedName>
    <definedName name="solver_cir1" localSheetId="22" hidden="1">1</definedName>
    <definedName name="solver_cir1" localSheetId="23" hidden="1">1</definedName>
    <definedName name="solver_cir1" localSheetId="24" hidden="1">1</definedName>
    <definedName name="solver_cir1" localSheetId="0" hidden="1">1</definedName>
    <definedName name="solver_cir1" localSheetId="1" hidden="1">1</definedName>
    <definedName name="solver_cir2" localSheetId="2" hidden="1">1</definedName>
    <definedName name="solver_cir2" localSheetId="5" hidden="1">1</definedName>
    <definedName name="solver_cir2" localSheetId="6" hidden="1">1</definedName>
    <definedName name="solver_cir2" localSheetId="7" hidden="1">1</definedName>
    <definedName name="solver_cir2" localSheetId="8" hidden="1">1</definedName>
    <definedName name="solver_cir2" localSheetId="9" hidden="1">1</definedName>
    <definedName name="solver_cir2" localSheetId="10" hidden="1">1</definedName>
    <definedName name="solver_cir2" localSheetId="12" hidden="1">1</definedName>
    <definedName name="solver_cir2" localSheetId="13" hidden="1">1</definedName>
    <definedName name="solver_cir2" localSheetId="14" hidden="1">1</definedName>
    <definedName name="solver_cir2" localSheetId="15" hidden="1">1</definedName>
    <definedName name="solver_cir2" localSheetId="16" hidden="1">1</definedName>
    <definedName name="solver_cir2" localSheetId="17" hidden="1">1</definedName>
    <definedName name="solver_cir2" localSheetId="19" hidden="1">1</definedName>
    <definedName name="solver_cir2" localSheetId="20" hidden="1">1</definedName>
    <definedName name="solver_cir2" localSheetId="21" hidden="1">1</definedName>
    <definedName name="solver_cir2" localSheetId="22" hidden="1">1</definedName>
    <definedName name="solver_cir2" localSheetId="23" hidden="1">1</definedName>
    <definedName name="solver_cir2" localSheetId="24" hidden="1">1</definedName>
    <definedName name="solver_cir2" localSheetId="0" hidden="1">1</definedName>
    <definedName name="solver_cir2" localSheetId="1" hidden="1">1</definedName>
    <definedName name="solver_cvg" localSheetId="2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cvg" localSheetId="9" hidden="1">0.0001</definedName>
    <definedName name="solver_cvg" localSheetId="10" hidden="1">0.0001</definedName>
    <definedName name="solver_cvg" localSheetId="12" hidden="1">0.0001</definedName>
    <definedName name="solver_cvg" localSheetId="13" hidden="1">0.0001</definedName>
    <definedName name="solver_cvg" localSheetId="14" hidden="1">0.0001</definedName>
    <definedName name="solver_cvg" localSheetId="15" hidden="1">0.0001</definedName>
    <definedName name="solver_cvg" localSheetId="16" hidden="1">0.0001</definedName>
    <definedName name="solver_cvg" localSheetId="17" hidden="1">0.0001</definedName>
    <definedName name="solver_cvg" localSheetId="19" hidden="1">0.0001</definedName>
    <definedName name="solver_cvg" localSheetId="20" hidden="1">0.0001</definedName>
    <definedName name="solver_cvg" localSheetId="21" hidden="1">0.0001</definedName>
    <definedName name="solver_cvg" localSheetId="22" hidden="1">0.0001</definedName>
    <definedName name="solver_cvg" localSheetId="23" hidden="1">0.0001</definedName>
    <definedName name="solver_cvg" localSheetId="24" hidden="1">0.0001</definedName>
    <definedName name="solver_cvg" localSheetId="0" hidden="1">0.0001</definedName>
    <definedName name="solver_cvg" localSheetId="1" hidden="1">0.0001</definedName>
    <definedName name="solver_dia" localSheetId="2" hidden="1">5</definedName>
    <definedName name="solver_dia" localSheetId="5" hidden="1">5</definedName>
    <definedName name="solver_dia" localSheetId="6" hidden="1">5</definedName>
    <definedName name="solver_dia" localSheetId="7" hidden="1">5</definedName>
    <definedName name="solver_dia" localSheetId="8" hidden="1">5</definedName>
    <definedName name="solver_dia" localSheetId="9" hidden="1">5</definedName>
    <definedName name="solver_dia" localSheetId="10" hidden="1">5</definedName>
    <definedName name="solver_dia" localSheetId="12" hidden="1">5</definedName>
    <definedName name="solver_dia" localSheetId="13" hidden="1">5</definedName>
    <definedName name="solver_dia" localSheetId="14" hidden="1">5</definedName>
    <definedName name="solver_dia" localSheetId="15" hidden="1">5</definedName>
    <definedName name="solver_dia" localSheetId="16" hidden="1">5</definedName>
    <definedName name="solver_dia" localSheetId="17" hidden="1">5</definedName>
    <definedName name="solver_dia" localSheetId="19" hidden="1">5</definedName>
    <definedName name="solver_dia" localSheetId="20" hidden="1">5</definedName>
    <definedName name="solver_dia" localSheetId="21" hidden="1">5</definedName>
    <definedName name="solver_dia" localSheetId="22" hidden="1">5</definedName>
    <definedName name="solver_dia" localSheetId="23" hidden="1">5</definedName>
    <definedName name="solver_dia" localSheetId="24" hidden="1">5</definedName>
    <definedName name="solver_dia" localSheetId="0" hidden="1">5</definedName>
    <definedName name="solver_dia" localSheetId="1" hidden="1">5</definedName>
    <definedName name="solver_drv" localSheetId="2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drv" localSheetId="10" hidden="1">1</definedName>
    <definedName name="solver_drv" localSheetId="12" hidden="1">1</definedName>
    <definedName name="solver_drv" localSheetId="13" hidden="1">1</definedName>
    <definedName name="solver_drv" localSheetId="14" hidden="1">1</definedName>
    <definedName name="solver_drv" localSheetId="15" hidden="1">1</definedName>
    <definedName name="solver_drv" localSheetId="16" hidden="1">1</definedName>
    <definedName name="solver_drv" localSheetId="17" hidden="1">1</definedName>
    <definedName name="solver_drv" localSheetId="19" hidden="1">1</definedName>
    <definedName name="solver_drv" localSheetId="20" hidden="1">1</definedName>
    <definedName name="solver_drv" localSheetId="21" hidden="1">1</definedName>
    <definedName name="solver_drv" localSheetId="22" hidden="1">1</definedName>
    <definedName name="solver_drv" localSheetId="23" hidden="1">1</definedName>
    <definedName name="solver_drv" localSheetId="24" hidden="1">1</definedName>
    <definedName name="solver_drv" localSheetId="0" hidden="1">1</definedName>
    <definedName name="solver_drv" localSheetId="1" hidden="1">1</definedName>
    <definedName name="solver_eng" localSheetId="2" hidden="1">2</definedName>
    <definedName name="solver_eng" localSheetId="5" hidden="1">2</definedName>
    <definedName name="solver_eng" localSheetId="6" hidden="1">2</definedName>
    <definedName name="solver_eng" localSheetId="7" hidden="1">2</definedName>
    <definedName name="solver_eng" localSheetId="8" hidden="1">2</definedName>
    <definedName name="solver_eng" localSheetId="9" hidden="1">2</definedName>
    <definedName name="solver_eng" localSheetId="10" hidden="1">2</definedName>
    <definedName name="solver_eng" localSheetId="12" hidden="1">2</definedName>
    <definedName name="solver_eng" localSheetId="13" hidden="1">2</definedName>
    <definedName name="solver_eng" localSheetId="14" hidden="1">2</definedName>
    <definedName name="solver_eng" localSheetId="15" hidden="1">2</definedName>
    <definedName name="solver_eng" localSheetId="16" hidden="1">2</definedName>
    <definedName name="solver_eng" localSheetId="17" hidden="1">2</definedName>
    <definedName name="solver_eng" localSheetId="19" hidden="1">2</definedName>
    <definedName name="solver_eng" localSheetId="20" hidden="1">2</definedName>
    <definedName name="solver_eng" localSheetId="21" hidden="1">2</definedName>
    <definedName name="solver_eng" localSheetId="22" hidden="1">2</definedName>
    <definedName name="solver_eng" localSheetId="23" hidden="1">2</definedName>
    <definedName name="solver_eng" localSheetId="24" hidden="1">2</definedName>
    <definedName name="solver_eng" localSheetId="0" hidden="1">2</definedName>
    <definedName name="solver_eng" localSheetId="1" hidden="1">2</definedName>
    <definedName name="solver_est" localSheetId="2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est" localSheetId="10" hidden="1">1</definedName>
    <definedName name="solver_est" localSheetId="12" hidden="1">1</definedName>
    <definedName name="solver_est" localSheetId="13" hidden="1">1</definedName>
    <definedName name="solver_est" localSheetId="14" hidden="1">1</definedName>
    <definedName name="solver_est" localSheetId="15" hidden="1">1</definedName>
    <definedName name="solver_est" localSheetId="16" hidden="1">1</definedName>
    <definedName name="solver_est" localSheetId="17" hidden="1">1</definedName>
    <definedName name="solver_est" localSheetId="19" hidden="1">1</definedName>
    <definedName name="solver_est" localSheetId="20" hidden="1">1</definedName>
    <definedName name="solver_est" localSheetId="21" hidden="1">1</definedName>
    <definedName name="solver_est" localSheetId="22" hidden="1">1</definedName>
    <definedName name="solver_est" localSheetId="23" hidden="1">1</definedName>
    <definedName name="solver_est" localSheetId="24" hidden="1">1</definedName>
    <definedName name="solver_est" localSheetId="0" hidden="1">1</definedName>
    <definedName name="solver_est" localSheetId="1" hidden="1">1</definedName>
    <definedName name="solver_iao" localSheetId="2" hidden="1">0</definedName>
    <definedName name="solver_iao" localSheetId="5" hidden="1">0</definedName>
    <definedName name="solver_iao" localSheetId="6" hidden="1">0</definedName>
    <definedName name="solver_iao" localSheetId="7" hidden="1">0</definedName>
    <definedName name="solver_iao" localSheetId="8" hidden="1">0</definedName>
    <definedName name="solver_iao" localSheetId="9" hidden="1">0</definedName>
    <definedName name="solver_iao" localSheetId="10" hidden="1">0</definedName>
    <definedName name="solver_iao" localSheetId="12" hidden="1">0</definedName>
    <definedName name="solver_iao" localSheetId="13" hidden="1">0</definedName>
    <definedName name="solver_iao" localSheetId="14" hidden="1">0</definedName>
    <definedName name="solver_iao" localSheetId="15" hidden="1">0</definedName>
    <definedName name="solver_iao" localSheetId="16" hidden="1">0</definedName>
    <definedName name="solver_iao" localSheetId="17" hidden="1">0</definedName>
    <definedName name="solver_iao" localSheetId="19" hidden="1">0</definedName>
    <definedName name="solver_iao" localSheetId="20" hidden="1">0</definedName>
    <definedName name="solver_iao" localSheetId="21" hidden="1">0</definedName>
    <definedName name="solver_iao" localSheetId="22" hidden="1">0</definedName>
    <definedName name="solver_iao" localSheetId="23" hidden="1">0</definedName>
    <definedName name="solver_iao" localSheetId="24" hidden="1">0</definedName>
    <definedName name="solver_iao" localSheetId="0" hidden="1">0</definedName>
    <definedName name="solver_iao" localSheetId="1" hidden="1">0</definedName>
    <definedName name="solver_ifs" localSheetId="2" hidden="1">0</definedName>
    <definedName name="solver_ifs" localSheetId="5" hidden="1">0</definedName>
    <definedName name="solver_ifs" localSheetId="6" hidden="1">0</definedName>
    <definedName name="solver_ifs" localSheetId="7" hidden="1">0</definedName>
    <definedName name="solver_ifs" localSheetId="8" hidden="1">0</definedName>
    <definedName name="solver_ifs" localSheetId="9" hidden="1">0</definedName>
    <definedName name="solver_ifs" localSheetId="10" hidden="1">0</definedName>
    <definedName name="solver_ifs" localSheetId="12" hidden="1">0</definedName>
    <definedName name="solver_ifs" localSheetId="13" hidden="1">0</definedName>
    <definedName name="solver_ifs" localSheetId="14" hidden="1">0</definedName>
    <definedName name="solver_ifs" localSheetId="15" hidden="1">0</definedName>
    <definedName name="solver_ifs" localSheetId="16" hidden="1">0</definedName>
    <definedName name="solver_ifs" localSheetId="17" hidden="1">0</definedName>
    <definedName name="solver_ifs" localSheetId="19" hidden="1">0</definedName>
    <definedName name="solver_ifs" localSheetId="20" hidden="1">0</definedName>
    <definedName name="solver_ifs" localSheetId="21" hidden="1">0</definedName>
    <definedName name="solver_ifs" localSheetId="22" hidden="1">0</definedName>
    <definedName name="solver_ifs" localSheetId="23" hidden="1">0</definedName>
    <definedName name="solver_ifs" localSheetId="24" hidden="1">0</definedName>
    <definedName name="solver_ifs" localSheetId="0" hidden="1">0</definedName>
    <definedName name="solver_ifs" localSheetId="1" hidden="1">0</definedName>
    <definedName name="solver_irs" localSheetId="2" hidden="1">0</definedName>
    <definedName name="solver_irs" localSheetId="5" hidden="1">0</definedName>
    <definedName name="solver_irs" localSheetId="6" hidden="1">0</definedName>
    <definedName name="solver_irs" localSheetId="7" hidden="1">0</definedName>
    <definedName name="solver_irs" localSheetId="8" hidden="1">0</definedName>
    <definedName name="solver_irs" localSheetId="9" hidden="1">0</definedName>
    <definedName name="solver_irs" localSheetId="10" hidden="1">0</definedName>
    <definedName name="solver_irs" localSheetId="12" hidden="1">0</definedName>
    <definedName name="solver_irs" localSheetId="13" hidden="1">0</definedName>
    <definedName name="solver_irs" localSheetId="14" hidden="1">0</definedName>
    <definedName name="solver_irs" localSheetId="15" hidden="1">0</definedName>
    <definedName name="solver_irs" localSheetId="16" hidden="1">0</definedName>
    <definedName name="solver_irs" localSheetId="17" hidden="1">0</definedName>
    <definedName name="solver_irs" localSheetId="19" hidden="1">0</definedName>
    <definedName name="solver_irs" localSheetId="20" hidden="1">0</definedName>
    <definedName name="solver_irs" localSheetId="21" hidden="1">0</definedName>
    <definedName name="solver_irs" localSheetId="22" hidden="1">0</definedName>
    <definedName name="solver_irs" localSheetId="23" hidden="1">0</definedName>
    <definedName name="solver_irs" localSheetId="24" hidden="1">0</definedName>
    <definedName name="solver_irs" localSheetId="0" hidden="1">0</definedName>
    <definedName name="solver_irs" localSheetId="1" hidden="1">0</definedName>
    <definedName name="solver_ism" localSheetId="2" hidden="1">0</definedName>
    <definedName name="solver_ism" localSheetId="5" hidden="1">0</definedName>
    <definedName name="solver_ism" localSheetId="6" hidden="1">0</definedName>
    <definedName name="solver_ism" localSheetId="7" hidden="1">0</definedName>
    <definedName name="solver_ism" localSheetId="8" hidden="1">0</definedName>
    <definedName name="solver_ism" localSheetId="9" hidden="1">0</definedName>
    <definedName name="solver_ism" localSheetId="10" hidden="1">0</definedName>
    <definedName name="solver_ism" localSheetId="12" hidden="1">0</definedName>
    <definedName name="solver_ism" localSheetId="13" hidden="1">0</definedName>
    <definedName name="solver_ism" localSheetId="14" hidden="1">0</definedName>
    <definedName name="solver_ism" localSheetId="15" hidden="1">0</definedName>
    <definedName name="solver_ism" localSheetId="16" hidden="1">0</definedName>
    <definedName name="solver_ism" localSheetId="17" hidden="1">0</definedName>
    <definedName name="solver_ism" localSheetId="19" hidden="1">0</definedName>
    <definedName name="solver_ism" localSheetId="20" hidden="1">0</definedName>
    <definedName name="solver_ism" localSheetId="21" hidden="1">0</definedName>
    <definedName name="solver_ism" localSheetId="22" hidden="1">0</definedName>
    <definedName name="solver_ism" localSheetId="23" hidden="1">0</definedName>
    <definedName name="solver_ism" localSheetId="24" hidden="1">0</definedName>
    <definedName name="solver_ism" localSheetId="0" hidden="1">0</definedName>
    <definedName name="solver_ism" localSheetId="1" hidden="1">0</definedName>
    <definedName name="solver_itr" localSheetId="2" hidden="1">1000</definedName>
    <definedName name="solver_itr" localSheetId="5" hidden="1">1000</definedName>
    <definedName name="solver_itr" localSheetId="6" hidden="1">1000</definedName>
    <definedName name="solver_itr" localSheetId="7" hidden="1">1000</definedName>
    <definedName name="solver_itr" localSheetId="8" hidden="1">1000</definedName>
    <definedName name="solver_itr" localSheetId="9" hidden="1">1000</definedName>
    <definedName name="solver_itr" localSheetId="10" hidden="1">1000</definedName>
    <definedName name="solver_itr" localSheetId="12" hidden="1">1000</definedName>
    <definedName name="solver_itr" localSheetId="13" hidden="1">1000</definedName>
    <definedName name="solver_itr" localSheetId="14" hidden="1">1000</definedName>
    <definedName name="solver_itr" localSheetId="15" hidden="1">1000</definedName>
    <definedName name="solver_itr" localSheetId="16" hidden="1">1000</definedName>
    <definedName name="solver_itr" localSheetId="17" hidden="1">1000</definedName>
    <definedName name="solver_itr" localSheetId="19" hidden="1">1000</definedName>
    <definedName name="solver_itr" localSheetId="20" hidden="1">1000</definedName>
    <definedName name="solver_itr" localSheetId="21" hidden="1">1000</definedName>
    <definedName name="solver_itr" localSheetId="22" hidden="1">1000</definedName>
    <definedName name="solver_itr" localSheetId="23" hidden="1">1000</definedName>
    <definedName name="solver_itr" localSheetId="24" hidden="1">1000</definedName>
    <definedName name="solver_itr" localSheetId="0" hidden="1">100</definedName>
    <definedName name="solver_itr" localSheetId="1" hidden="1">1000</definedName>
    <definedName name="solver_lhs1" localSheetId="2" hidden="1">'Full Variables and Constraints'!$C$2:$C$4</definedName>
    <definedName name="solver_lhs1" localSheetId="5" hidden="1">'สุ่ม n= 1'!$C$2:$C$4</definedName>
    <definedName name="solver_lhs1" localSheetId="6" hidden="1">'สุ่ม n= 1 (2)'!$C$2:$C$4</definedName>
    <definedName name="solver_lhs1" localSheetId="7" hidden="1">'สุ่ม n= 1 (3)'!$C$2:$C$4</definedName>
    <definedName name="solver_lhs1" localSheetId="8" hidden="1">'สุ่ม n= 1 (4)'!$C$2:$C$4</definedName>
    <definedName name="solver_lhs1" localSheetId="9" hidden="1">'สุ่ม n= 1 (5)'!$C$2:$C$4</definedName>
    <definedName name="solver_lhs1" localSheetId="10" hidden="1">'สุ่ม n= 1 (6)'!$C$2:$C$4</definedName>
    <definedName name="solver_lhs1" localSheetId="12" hidden="1">'สุ่ม n=2'!$C$2:$C$4</definedName>
    <definedName name="solver_lhs1" localSheetId="13" hidden="1">'สุ่ม n=2 (2)'!$C$2:$C$4</definedName>
    <definedName name="solver_lhs1" localSheetId="14" hidden="1">'สุ่ม n=2 (3)'!$C$2:$C$4</definedName>
    <definedName name="solver_lhs1" localSheetId="15" hidden="1">'สุ่ม n=2 (4)'!$C$2:$C$4</definedName>
    <definedName name="solver_lhs1" localSheetId="16" hidden="1">'สุ่ม n=2 (5)'!$C$2:$C$4</definedName>
    <definedName name="solver_lhs1" localSheetId="17" hidden="1">'สุ่ม n=2 (6)'!$C$2:$C$4</definedName>
    <definedName name="solver_lhs1" localSheetId="19" hidden="1">'สุ่ม n=3'!$C$2:$C$4</definedName>
    <definedName name="solver_lhs1" localSheetId="20" hidden="1">'สุ่ม n=3 (2)'!$C$2:$C$4</definedName>
    <definedName name="solver_lhs1" localSheetId="21" hidden="1">'สุ่ม n=3 (3)'!$C$2:$C$4</definedName>
    <definedName name="solver_lhs1" localSheetId="22" hidden="1">'สุ่ม n=3 (4)'!$C$2:$C$4</definedName>
    <definedName name="solver_lhs1" localSheetId="23" hidden="1">'สุ่ม n=3 (5)'!$C$2:$C$4</definedName>
    <definedName name="solver_lhs1" localSheetId="24" hidden="1">'สุ่ม n=3 (6)'!$C$2:$C$4</definedName>
    <definedName name="solver_lhs1" localSheetId="0" hidden="1">'เหมาะสมที่สุด'!$GC$5:$GC$94</definedName>
    <definedName name="solver_lhs1" localSheetId="1" hidden="1">'เหมาะสมที่สุด(Non Integer)'!$D$365:$GA$365</definedName>
    <definedName name="solver_lhs2" localSheetId="2" hidden="1">'Full Variables and Constraints'!$D$365:$GA$365</definedName>
    <definedName name="solver_lhs2" localSheetId="5" hidden="1">'สุ่ม n= 1'!$D$11:$F$11</definedName>
    <definedName name="solver_lhs2" localSheetId="6" hidden="1">'สุ่ม n= 1 (2)'!$D$11:$F$11</definedName>
    <definedName name="solver_lhs2" localSheetId="7" hidden="1">'สุ่ม n= 1 (3)'!$D$11:$F$11</definedName>
    <definedName name="solver_lhs2" localSheetId="8" hidden="1">'สุ่ม n= 1 (4)'!$D$11:$F$11</definedName>
    <definedName name="solver_lhs2" localSheetId="9" hidden="1">'สุ่ม n= 1 (5)'!$D$11:$F$11</definedName>
    <definedName name="solver_lhs2" localSheetId="10" hidden="1">'สุ่ม n= 1 (6)'!$D$11:$F$11</definedName>
    <definedName name="solver_lhs2" localSheetId="12" hidden="1">'สุ่ม n=2'!$D$53:$AA$53</definedName>
    <definedName name="solver_lhs2" localSheetId="13" hidden="1">'สุ่ม n=2 (2)'!$D$53:$AA$53</definedName>
    <definedName name="solver_lhs2" localSheetId="14" hidden="1">'สุ่ม n=2 (3)'!$D$53:$AA$53</definedName>
    <definedName name="solver_lhs2" localSheetId="15" hidden="1">'สุ่ม n=2 (4)'!$D$53:$AA$53</definedName>
    <definedName name="solver_lhs2" localSheetId="16" hidden="1">'สุ่ม n=2 (5)'!$D$53:$AA$53</definedName>
    <definedName name="solver_lhs2" localSheetId="17" hidden="1">'สุ่ม n=2 (6)'!$D$53:$AA$53</definedName>
    <definedName name="solver_lhs2" localSheetId="19" hidden="1">'สุ่ม n=3'!$D$167:$CF$167</definedName>
    <definedName name="solver_lhs2" localSheetId="20" hidden="1">'สุ่ม n=3 (2)'!$D$167:$CF$167</definedName>
    <definedName name="solver_lhs2" localSheetId="21" hidden="1">'สุ่ม n=3 (3)'!$D$167:$CF$167</definedName>
    <definedName name="solver_lhs2" localSheetId="22" hidden="1">'สุ่ม n=3 (4)'!$D$167:$CF$167</definedName>
    <definedName name="solver_lhs2" localSheetId="23" hidden="1">'สุ่ม n=3 (5)'!$D$167:$CF$167</definedName>
    <definedName name="solver_lhs2" localSheetId="24" hidden="1">'สุ่ม n=3 (6)'!$D$167:$CF$167</definedName>
    <definedName name="solver_lhs2" localSheetId="0" hidden="1">'เหมาะสมที่สุด'!$GC$99:$GC$188</definedName>
    <definedName name="solver_lhs2" localSheetId="1" hidden="1">'เหมาะสมที่สุด(Non Integer)'!$D$365:$GA$365</definedName>
    <definedName name="solver_lhs3" localSheetId="0" hidden="1">'เหมาะสมที่สุด'!#REF!</definedName>
    <definedName name="solver_lin" localSheetId="2" hidden="1">1</definedName>
    <definedName name="solver_lin" localSheetId="5" hidden="1">1</definedName>
    <definedName name="solver_lin" localSheetId="6" hidden="1">1</definedName>
    <definedName name="solver_lin" localSheetId="7" hidden="1">1</definedName>
    <definedName name="solver_lin" localSheetId="8" hidden="1">1</definedName>
    <definedName name="solver_lin" localSheetId="9" hidden="1">1</definedName>
    <definedName name="solver_lin" localSheetId="10" hidden="1">1</definedName>
    <definedName name="solver_lin" localSheetId="12" hidden="1">1</definedName>
    <definedName name="solver_lin" localSheetId="13" hidden="1">1</definedName>
    <definedName name="solver_lin" localSheetId="14" hidden="1">1</definedName>
    <definedName name="solver_lin" localSheetId="15" hidden="1">1</definedName>
    <definedName name="solver_lin" localSheetId="16" hidden="1">1</definedName>
    <definedName name="solver_lin" localSheetId="17" hidden="1">1</definedName>
    <definedName name="solver_lin" localSheetId="19" hidden="1">1</definedName>
    <definedName name="solver_lin" localSheetId="20" hidden="1">1</definedName>
    <definedName name="solver_lin" localSheetId="21" hidden="1">1</definedName>
    <definedName name="solver_lin" localSheetId="22" hidden="1">1</definedName>
    <definedName name="solver_lin" localSheetId="23" hidden="1">1</definedName>
    <definedName name="solver_lin" localSheetId="24" hidden="1">1</definedName>
    <definedName name="solver_lin" localSheetId="0" hidden="1">1</definedName>
    <definedName name="solver_lin" localSheetId="1" hidden="1">1</definedName>
    <definedName name="solver_lva" localSheetId="2" hidden="1">2</definedName>
    <definedName name="solver_lva" localSheetId="5" hidden="1">2</definedName>
    <definedName name="solver_lva" localSheetId="6" hidden="1">2</definedName>
    <definedName name="solver_lva" localSheetId="7" hidden="1">2</definedName>
    <definedName name="solver_lva" localSheetId="8" hidden="1">2</definedName>
    <definedName name="solver_lva" localSheetId="9" hidden="1">2</definedName>
    <definedName name="solver_lva" localSheetId="10" hidden="1">2</definedName>
    <definedName name="solver_lva" localSheetId="12" hidden="1">2</definedName>
    <definedName name="solver_lva" localSheetId="13" hidden="1">2</definedName>
    <definedName name="solver_lva" localSheetId="14" hidden="1">2</definedName>
    <definedName name="solver_lva" localSheetId="15" hidden="1">2</definedName>
    <definedName name="solver_lva" localSheetId="16" hidden="1">2</definedName>
    <definedName name="solver_lva" localSheetId="17" hidden="1">2</definedName>
    <definedName name="solver_lva" localSheetId="19" hidden="1">2</definedName>
    <definedName name="solver_lva" localSheetId="20" hidden="1">2</definedName>
    <definedName name="solver_lva" localSheetId="21" hidden="1">2</definedName>
    <definedName name="solver_lva" localSheetId="22" hidden="1">2</definedName>
    <definedName name="solver_lva" localSheetId="23" hidden="1">2</definedName>
    <definedName name="solver_lva" localSheetId="24" hidden="1">2</definedName>
    <definedName name="solver_lva" localSheetId="1" hidden="1">2</definedName>
    <definedName name="solver_mda" localSheetId="2" hidden="1">1</definedName>
    <definedName name="solver_mda" localSheetId="5" hidden="1">2</definedName>
    <definedName name="solver_mda" localSheetId="6" hidden="1">2</definedName>
    <definedName name="solver_mda" localSheetId="7" hidden="1">2</definedName>
    <definedName name="solver_mda" localSheetId="8" hidden="1">2</definedName>
    <definedName name="solver_mda" localSheetId="9" hidden="1">2</definedName>
    <definedName name="solver_mda" localSheetId="10" hidden="1">2</definedName>
    <definedName name="solver_mda" localSheetId="12" hidden="1">1</definedName>
    <definedName name="solver_mda" localSheetId="13" hidden="1">1</definedName>
    <definedName name="solver_mda" localSheetId="14" hidden="1">1</definedName>
    <definedName name="solver_mda" localSheetId="15" hidden="1">1</definedName>
    <definedName name="solver_mda" localSheetId="16" hidden="1">1</definedName>
    <definedName name="solver_mda" localSheetId="17" hidden="1">1</definedName>
    <definedName name="solver_mda" localSheetId="19" hidden="1">1</definedName>
    <definedName name="solver_mda" localSheetId="20" hidden="1">1</definedName>
    <definedName name="solver_mda" localSheetId="21" hidden="1">1</definedName>
    <definedName name="solver_mda" localSheetId="22" hidden="1">1</definedName>
    <definedName name="solver_mda" localSheetId="23" hidden="1">1</definedName>
    <definedName name="solver_mda" localSheetId="24" hidden="1">1</definedName>
    <definedName name="solver_mda" localSheetId="0" hidden="1">1</definedName>
    <definedName name="solver_mda" localSheetId="1" hidden="1">1</definedName>
    <definedName name="solver_mip" localSheetId="2" hidden="1">5000</definedName>
    <definedName name="solver_mip" localSheetId="5" hidden="1">5000</definedName>
    <definedName name="solver_mip" localSheetId="6" hidden="1">5000</definedName>
    <definedName name="solver_mip" localSheetId="7" hidden="1">5000</definedName>
    <definedName name="solver_mip" localSheetId="8" hidden="1">5000</definedName>
    <definedName name="solver_mip" localSheetId="9" hidden="1">5000</definedName>
    <definedName name="solver_mip" localSheetId="10" hidden="1">5000</definedName>
    <definedName name="solver_mip" localSheetId="12" hidden="1">5000</definedName>
    <definedName name="solver_mip" localSheetId="13" hidden="1">5000</definedName>
    <definedName name="solver_mip" localSheetId="14" hidden="1">5000</definedName>
    <definedName name="solver_mip" localSheetId="15" hidden="1">5000</definedName>
    <definedName name="solver_mip" localSheetId="16" hidden="1">5000</definedName>
    <definedName name="solver_mip" localSheetId="17" hidden="1">5000</definedName>
    <definedName name="solver_mip" localSheetId="19" hidden="1">5000</definedName>
    <definedName name="solver_mip" localSheetId="20" hidden="1">5000</definedName>
    <definedName name="solver_mip" localSheetId="21" hidden="1">5000</definedName>
    <definedName name="solver_mip" localSheetId="22" hidden="1">5000</definedName>
    <definedName name="solver_mip" localSheetId="23" hidden="1">5000</definedName>
    <definedName name="solver_mip" localSheetId="24" hidden="1">5000</definedName>
    <definedName name="solver_mip" localSheetId="0" hidden="1">5000</definedName>
    <definedName name="solver_mip" localSheetId="1" hidden="1">5000</definedName>
    <definedName name="solver_mod" localSheetId="2" hidden="1">5</definedName>
    <definedName name="solver_mod" localSheetId="5" hidden="1">1</definedName>
    <definedName name="solver_mod" localSheetId="6" hidden="1">1</definedName>
    <definedName name="solver_mod" localSheetId="7" hidden="1">1</definedName>
    <definedName name="solver_mod" localSheetId="8" hidden="1">1</definedName>
    <definedName name="solver_mod" localSheetId="9" hidden="1">1</definedName>
    <definedName name="solver_mod" localSheetId="10" hidden="1">1</definedName>
    <definedName name="solver_mod" localSheetId="12" hidden="1">5</definedName>
    <definedName name="solver_mod" localSheetId="13" hidden="1">5</definedName>
    <definedName name="solver_mod" localSheetId="14" hidden="1">5</definedName>
    <definedName name="solver_mod" localSheetId="15" hidden="1">5</definedName>
    <definedName name="solver_mod" localSheetId="16" hidden="1">5</definedName>
    <definedName name="solver_mod" localSheetId="17" hidden="1">5</definedName>
    <definedName name="solver_mod" localSheetId="19" hidden="1">5</definedName>
    <definedName name="solver_mod" localSheetId="20" hidden="1">5</definedName>
    <definedName name="solver_mod" localSheetId="21" hidden="1">5</definedName>
    <definedName name="solver_mod" localSheetId="22" hidden="1">5</definedName>
    <definedName name="solver_mod" localSheetId="23" hidden="1">5</definedName>
    <definedName name="solver_mod" localSheetId="24" hidden="1">5</definedName>
    <definedName name="solver_mod" localSheetId="0" hidden="1">5</definedName>
    <definedName name="solver_mod" localSheetId="1" hidden="1">5</definedName>
    <definedName name="solver_msl" localSheetId="2" hidden="1">2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msl" localSheetId="8" hidden="1">2</definedName>
    <definedName name="solver_msl" localSheetId="9" hidden="1">2</definedName>
    <definedName name="solver_msl" localSheetId="10" hidden="1">2</definedName>
    <definedName name="solver_msl" localSheetId="12" hidden="1">2</definedName>
    <definedName name="solver_msl" localSheetId="13" hidden="1">2</definedName>
    <definedName name="solver_msl" localSheetId="14" hidden="1">2</definedName>
    <definedName name="solver_msl" localSheetId="15" hidden="1">2</definedName>
    <definedName name="solver_msl" localSheetId="16" hidden="1">2</definedName>
    <definedName name="solver_msl" localSheetId="17" hidden="1">2</definedName>
    <definedName name="solver_msl" localSheetId="19" hidden="1">2</definedName>
    <definedName name="solver_msl" localSheetId="20" hidden="1">2</definedName>
    <definedName name="solver_msl" localSheetId="21" hidden="1">2</definedName>
    <definedName name="solver_msl" localSheetId="22" hidden="1">2</definedName>
    <definedName name="solver_msl" localSheetId="23" hidden="1">2</definedName>
    <definedName name="solver_msl" localSheetId="24" hidden="1">2</definedName>
    <definedName name="solver_msl" localSheetId="1" hidden="1">2</definedName>
    <definedName name="solver_mtr" localSheetId="2" hidden="1">0</definedName>
    <definedName name="solver_mtr" localSheetId="5" hidden="1">0</definedName>
    <definedName name="solver_mtr" localSheetId="6" hidden="1">0</definedName>
    <definedName name="solver_mtr" localSheetId="7" hidden="1">0</definedName>
    <definedName name="solver_mtr" localSheetId="8" hidden="1">0</definedName>
    <definedName name="solver_mtr" localSheetId="9" hidden="1">0</definedName>
    <definedName name="solver_mtr" localSheetId="10" hidden="1">0</definedName>
    <definedName name="solver_mtr" localSheetId="12" hidden="1">0</definedName>
    <definedName name="solver_mtr" localSheetId="13" hidden="1">0</definedName>
    <definedName name="solver_mtr" localSheetId="14" hidden="1">0</definedName>
    <definedName name="solver_mtr" localSheetId="15" hidden="1">0</definedName>
    <definedName name="solver_mtr" localSheetId="16" hidden="1">0</definedName>
    <definedName name="solver_mtr" localSheetId="17" hidden="1">0</definedName>
    <definedName name="solver_mtr" localSheetId="19" hidden="1">0</definedName>
    <definedName name="solver_mtr" localSheetId="20" hidden="1">0</definedName>
    <definedName name="solver_mtr" localSheetId="21" hidden="1">0</definedName>
    <definedName name="solver_mtr" localSheetId="22" hidden="1">0</definedName>
    <definedName name="solver_mtr" localSheetId="23" hidden="1">0</definedName>
    <definedName name="solver_mtr" localSheetId="24" hidden="1">0</definedName>
    <definedName name="solver_mtr" localSheetId="0" hidden="1">0</definedName>
    <definedName name="solver_mtr" localSheetId="1" hidden="1">0</definedName>
    <definedName name="solver_neg" localSheetId="2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9" hidden="1">1</definedName>
    <definedName name="solver_neg" localSheetId="10" hidden="1">1</definedName>
    <definedName name="solver_neg" localSheetId="12" hidden="1">1</definedName>
    <definedName name="solver_neg" localSheetId="13" hidden="1">1</definedName>
    <definedName name="solver_neg" localSheetId="14" hidden="1">1</definedName>
    <definedName name="solver_neg" localSheetId="15" hidden="1">1</definedName>
    <definedName name="solver_neg" localSheetId="16" hidden="1">1</definedName>
    <definedName name="solver_neg" localSheetId="17" hidden="1">1</definedName>
    <definedName name="solver_neg" localSheetId="19" hidden="1">1</definedName>
    <definedName name="solver_neg" localSheetId="20" hidden="1">1</definedName>
    <definedName name="solver_neg" localSheetId="21" hidden="1">1</definedName>
    <definedName name="solver_neg" localSheetId="22" hidden="1">1</definedName>
    <definedName name="solver_neg" localSheetId="23" hidden="1">1</definedName>
    <definedName name="solver_neg" localSheetId="24" hidden="1">1</definedName>
    <definedName name="solver_neg" localSheetId="0" hidden="1">1</definedName>
    <definedName name="solver_neg" localSheetId="1" hidden="1">1</definedName>
    <definedName name="solver_nod" localSheetId="2" hidden="1">5000</definedName>
    <definedName name="solver_nod" localSheetId="5" hidden="1">5000</definedName>
    <definedName name="solver_nod" localSheetId="6" hidden="1">5000</definedName>
    <definedName name="solver_nod" localSheetId="7" hidden="1">5000</definedName>
    <definedName name="solver_nod" localSheetId="8" hidden="1">5000</definedName>
    <definedName name="solver_nod" localSheetId="9" hidden="1">5000</definedName>
    <definedName name="solver_nod" localSheetId="10" hidden="1">5000</definedName>
    <definedName name="solver_nod" localSheetId="12" hidden="1">5000</definedName>
    <definedName name="solver_nod" localSheetId="13" hidden="1">5000</definedName>
    <definedName name="solver_nod" localSheetId="14" hidden="1">5000</definedName>
    <definedName name="solver_nod" localSheetId="15" hidden="1">5000</definedName>
    <definedName name="solver_nod" localSheetId="16" hidden="1">5000</definedName>
    <definedName name="solver_nod" localSheetId="17" hidden="1">5000</definedName>
    <definedName name="solver_nod" localSheetId="19" hidden="1">5000</definedName>
    <definedName name="solver_nod" localSheetId="20" hidden="1">5000</definedName>
    <definedName name="solver_nod" localSheetId="21" hidden="1">5000</definedName>
    <definedName name="solver_nod" localSheetId="22" hidden="1">5000</definedName>
    <definedName name="solver_nod" localSheetId="23" hidden="1">5000</definedName>
    <definedName name="solver_nod" localSheetId="24" hidden="1">5000</definedName>
    <definedName name="solver_nod" localSheetId="0" hidden="1">5000</definedName>
    <definedName name="solver_nod" localSheetId="1" hidden="1">5000</definedName>
    <definedName name="solver_ntr" localSheetId="2" hidden="1">0</definedName>
    <definedName name="solver_ntr" localSheetId="5" hidden="1">0</definedName>
    <definedName name="solver_ntr" localSheetId="6" hidden="1">0</definedName>
    <definedName name="solver_ntr" localSheetId="7" hidden="1">0</definedName>
    <definedName name="solver_ntr" localSheetId="8" hidden="1">0</definedName>
    <definedName name="solver_ntr" localSheetId="9" hidden="1">0</definedName>
    <definedName name="solver_ntr" localSheetId="10" hidden="1">0</definedName>
    <definedName name="solver_ntr" localSheetId="12" hidden="1">0</definedName>
    <definedName name="solver_ntr" localSheetId="13" hidden="1">0</definedName>
    <definedName name="solver_ntr" localSheetId="14" hidden="1">0</definedName>
    <definedName name="solver_ntr" localSheetId="15" hidden="1">0</definedName>
    <definedName name="solver_ntr" localSheetId="16" hidden="1">0</definedName>
    <definedName name="solver_ntr" localSheetId="17" hidden="1">0</definedName>
    <definedName name="solver_ntr" localSheetId="19" hidden="1">0</definedName>
    <definedName name="solver_ntr" localSheetId="20" hidden="1">0</definedName>
    <definedName name="solver_ntr" localSheetId="21" hidden="1">0</definedName>
    <definedName name="solver_ntr" localSheetId="22" hidden="1">0</definedName>
    <definedName name="solver_ntr" localSheetId="23" hidden="1">0</definedName>
    <definedName name="solver_ntr" localSheetId="24" hidden="1">0</definedName>
    <definedName name="solver_ntr" localSheetId="0" hidden="1">0</definedName>
    <definedName name="solver_ntr" localSheetId="1" hidden="1">0</definedName>
    <definedName name="solver_num" localSheetId="2" hidden="1">2</definedName>
    <definedName name="solver_num" localSheetId="5" hidden="1">2</definedName>
    <definedName name="solver_num" localSheetId="6" hidden="1">2</definedName>
    <definedName name="solver_num" localSheetId="7" hidden="1">2</definedName>
    <definedName name="solver_num" localSheetId="8" hidden="1">2</definedName>
    <definedName name="solver_num" localSheetId="9" hidden="1">2</definedName>
    <definedName name="solver_num" localSheetId="10" hidden="1">2</definedName>
    <definedName name="solver_num" localSheetId="12" hidden="1">2</definedName>
    <definedName name="solver_num" localSheetId="13" hidden="1">2</definedName>
    <definedName name="solver_num" localSheetId="14" hidden="1">2</definedName>
    <definedName name="solver_num" localSheetId="15" hidden="1">2</definedName>
    <definedName name="solver_num" localSheetId="16" hidden="1">2</definedName>
    <definedName name="solver_num" localSheetId="17" hidden="1">2</definedName>
    <definedName name="solver_num" localSheetId="19" hidden="1">2</definedName>
    <definedName name="solver_num" localSheetId="20" hidden="1">2</definedName>
    <definedName name="solver_num" localSheetId="21" hidden="1">2</definedName>
    <definedName name="solver_num" localSheetId="22" hidden="1">2</definedName>
    <definedName name="solver_num" localSheetId="23" hidden="1">2</definedName>
    <definedName name="solver_num" localSheetId="24" hidden="1">2</definedName>
    <definedName name="solver_num" localSheetId="0" hidden="1">2</definedName>
    <definedName name="solver_num" localSheetId="1" hidden="1">1</definedName>
    <definedName name="solver_nwt" localSheetId="2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nwt" localSheetId="10" hidden="1">1</definedName>
    <definedName name="solver_nwt" localSheetId="12" hidden="1">1</definedName>
    <definedName name="solver_nwt" localSheetId="13" hidden="1">1</definedName>
    <definedName name="solver_nwt" localSheetId="14" hidden="1">1</definedName>
    <definedName name="solver_nwt" localSheetId="15" hidden="1">1</definedName>
    <definedName name="solver_nwt" localSheetId="16" hidden="1">1</definedName>
    <definedName name="solver_nwt" localSheetId="17" hidden="1">1</definedName>
    <definedName name="solver_nwt" localSheetId="19" hidden="1">1</definedName>
    <definedName name="solver_nwt" localSheetId="20" hidden="1">1</definedName>
    <definedName name="solver_nwt" localSheetId="21" hidden="1">1</definedName>
    <definedName name="solver_nwt" localSheetId="22" hidden="1">1</definedName>
    <definedName name="solver_nwt" localSheetId="23" hidden="1">1</definedName>
    <definedName name="solver_nwt" localSheetId="24" hidden="1">1</definedName>
    <definedName name="solver_nwt" localSheetId="0" hidden="1">1</definedName>
    <definedName name="solver_nwt" localSheetId="1" hidden="1">1</definedName>
    <definedName name="solver_opt" localSheetId="2" hidden="1">'Full Variables and Constraints'!$B$367</definedName>
    <definedName name="solver_opt" localSheetId="5" hidden="1">'สุ่ม n= 1'!$B$13</definedName>
    <definedName name="solver_opt" localSheetId="6" hidden="1">'สุ่ม n= 1 (2)'!$B$13</definedName>
    <definedName name="solver_opt" localSheetId="7" hidden="1">'สุ่ม n= 1 (3)'!$B$13</definedName>
    <definedName name="solver_opt" localSheetId="8" hidden="1">'สุ่ม n= 1 (4)'!$B$13</definedName>
    <definedName name="solver_opt" localSheetId="9" hidden="1">'สุ่ม n= 1 (5)'!$B$13</definedName>
    <definedName name="solver_opt" localSheetId="10" hidden="1">'สุ่ม n= 1 (6)'!$B$13</definedName>
    <definedName name="solver_opt" localSheetId="12" hidden="1">'สุ่ม n=2'!$B$55</definedName>
    <definedName name="solver_opt" localSheetId="13" hidden="1">'สุ่ม n=2 (2)'!$B$55</definedName>
    <definedName name="solver_opt" localSheetId="14" hidden="1">'สุ่ม n=2 (3)'!$B$55</definedName>
    <definedName name="solver_opt" localSheetId="15" hidden="1">'สุ่ม n=2 (4)'!$B$55</definedName>
    <definedName name="solver_opt" localSheetId="16" hidden="1">'สุ่ม n=2 (5)'!$B$55</definedName>
    <definedName name="solver_opt" localSheetId="17" hidden="1">'สุ่ม n=2 (6)'!$B$55</definedName>
    <definedName name="solver_opt" localSheetId="19" hidden="1">'สุ่ม n=3'!$B$169</definedName>
    <definedName name="solver_opt" localSheetId="20" hidden="1">'สุ่ม n=3 (2)'!$B$169</definedName>
    <definedName name="solver_opt" localSheetId="21" hidden="1">'สุ่ม n=3 (3)'!$B$169</definedName>
    <definedName name="solver_opt" localSheetId="22" hidden="1">'สุ่ม n=3 (4)'!$B$169</definedName>
    <definedName name="solver_opt" localSheetId="23" hidden="1">'สุ่ม n=3 (5)'!$B$169</definedName>
    <definedName name="solver_opt" localSheetId="24" hidden="1">'สุ่ม n=3 (6)'!$B$169</definedName>
    <definedName name="solver_opt" localSheetId="0" hidden="1">'เหมาะสมที่สุด'!$A$2</definedName>
    <definedName name="solver_opt" localSheetId="1" hidden="1">'เหมาะสมที่สุด(Non Integer)'!$B$367</definedName>
    <definedName name="solver_pre" localSheetId="2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pre" localSheetId="10" hidden="1">0.000001</definedName>
    <definedName name="solver_pre" localSheetId="12" hidden="1">0.000001</definedName>
    <definedName name="solver_pre" localSheetId="13" hidden="1">0.000001</definedName>
    <definedName name="solver_pre" localSheetId="14" hidden="1">0.000001</definedName>
    <definedName name="solver_pre" localSheetId="15" hidden="1">0.000001</definedName>
    <definedName name="solver_pre" localSheetId="16" hidden="1">0.000001</definedName>
    <definedName name="solver_pre" localSheetId="17" hidden="1">0.000001</definedName>
    <definedName name="solver_pre" localSheetId="19" hidden="1">0.000001</definedName>
    <definedName name="solver_pre" localSheetId="20" hidden="1">0.000001</definedName>
    <definedName name="solver_pre" localSheetId="21" hidden="1">0.000001</definedName>
    <definedName name="solver_pre" localSheetId="22" hidden="1">0.000001</definedName>
    <definedName name="solver_pre" localSheetId="23" hidden="1">0.000001</definedName>
    <definedName name="solver_pre" localSheetId="24" hidden="1">0.000001</definedName>
    <definedName name="solver_pre" localSheetId="0" hidden="1">0.000001</definedName>
    <definedName name="solver_pre" localSheetId="1" hidden="1">0.000001</definedName>
    <definedName name="solver_rbv" localSheetId="2" hidden="1">1</definedName>
    <definedName name="solver_rbv" localSheetId="5" hidden="1">1</definedName>
    <definedName name="solver_rbv" localSheetId="6" hidden="1">1</definedName>
    <definedName name="solver_rbv" localSheetId="7" hidden="1">1</definedName>
    <definedName name="solver_rbv" localSheetId="8" hidden="1">1</definedName>
    <definedName name="solver_rbv" localSheetId="9" hidden="1">1</definedName>
    <definedName name="solver_rbv" localSheetId="10" hidden="1">1</definedName>
    <definedName name="solver_rbv" localSheetId="12" hidden="1">1</definedName>
    <definedName name="solver_rbv" localSheetId="13" hidden="1">1</definedName>
    <definedName name="solver_rbv" localSheetId="14" hidden="1">1</definedName>
    <definedName name="solver_rbv" localSheetId="15" hidden="1">1</definedName>
    <definedName name="solver_rbv" localSheetId="16" hidden="1">1</definedName>
    <definedName name="solver_rbv" localSheetId="17" hidden="1">1</definedName>
    <definedName name="solver_rbv" localSheetId="19" hidden="1">1</definedName>
    <definedName name="solver_rbv" localSheetId="20" hidden="1">1</definedName>
    <definedName name="solver_rbv" localSheetId="21" hidden="1">1</definedName>
    <definedName name="solver_rbv" localSheetId="22" hidden="1">1</definedName>
    <definedName name="solver_rbv" localSheetId="23" hidden="1">1</definedName>
    <definedName name="solver_rbv" localSheetId="24" hidden="1">1</definedName>
    <definedName name="solver_rbv" localSheetId="1" hidden="1">1</definedName>
    <definedName name="solver_rdp" localSheetId="2" hidden="1">0</definedName>
    <definedName name="solver_rdp" localSheetId="5" hidden="1">0</definedName>
    <definedName name="solver_rdp" localSheetId="6" hidden="1">0</definedName>
    <definedName name="solver_rdp" localSheetId="7" hidden="1">0</definedName>
    <definedName name="solver_rdp" localSheetId="8" hidden="1">0</definedName>
    <definedName name="solver_rdp" localSheetId="9" hidden="1">0</definedName>
    <definedName name="solver_rdp" localSheetId="10" hidden="1">0</definedName>
    <definedName name="solver_rdp" localSheetId="12" hidden="1">0</definedName>
    <definedName name="solver_rdp" localSheetId="13" hidden="1">0</definedName>
    <definedName name="solver_rdp" localSheetId="14" hidden="1">0</definedName>
    <definedName name="solver_rdp" localSheetId="15" hidden="1">0</definedName>
    <definedName name="solver_rdp" localSheetId="16" hidden="1">0</definedName>
    <definedName name="solver_rdp" localSheetId="17" hidden="1">0</definedName>
    <definedName name="solver_rdp" localSheetId="19" hidden="1">0</definedName>
    <definedName name="solver_rdp" localSheetId="20" hidden="1">0</definedName>
    <definedName name="solver_rdp" localSheetId="21" hidden="1">0</definedName>
    <definedName name="solver_rdp" localSheetId="22" hidden="1">0</definedName>
    <definedName name="solver_rdp" localSheetId="23" hidden="1">0</definedName>
    <definedName name="solver_rdp" localSheetId="24" hidden="1">0</definedName>
    <definedName name="solver_rdp" localSheetId="0" hidden="1">0</definedName>
    <definedName name="solver_rdp" localSheetId="1" hidden="1">0</definedName>
    <definedName name="solver_rel1" localSheetId="2" hidden="1">4</definedName>
    <definedName name="solver_rel1" localSheetId="5" hidden="1">4</definedName>
    <definedName name="solver_rel1" localSheetId="6" hidden="1">4</definedName>
    <definedName name="solver_rel1" localSheetId="7" hidden="1">4</definedName>
    <definedName name="solver_rel1" localSheetId="8" hidden="1">4</definedName>
    <definedName name="solver_rel1" localSheetId="9" hidden="1">4</definedName>
    <definedName name="solver_rel1" localSheetId="10" hidden="1">4</definedName>
    <definedName name="solver_rel1" localSheetId="12" hidden="1">4</definedName>
    <definedName name="solver_rel1" localSheetId="13" hidden="1">4</definedName>
    <definedName name="solver_rel1" localSheetId="14" hidden="1">4</definedName>
    <definedName name="solver_rel1" localSheetId="15" hidden="1">4</definedName>
    <definedName name="solver_rel1" localSheetId="16" hidden="1">4</definedName>
    <definedName name="solver_rel1" localSheetId="17" hidden="1">4</definedName>
    <definedName name="solver_rel1" localSheetId="19" hidden="1">4</definedName>
    <definedName name="solver_rel1" localSheetId="20" hidden="1">4</definedName>
    <definedName name="solver_rel1" localSheetId="21" hidden="1">4</definedName>
    <definedName name="solver_rel1" localSheetId="22" hidden="1">4</definedName>
    <definedName name="solver_rel1" localSheetId="23" hidden="1">4</definedName>
    <definedName name="solver_rel1" localSheetId="24" hidden="1">4</definedName>
    <definedName name="solver_rel1" localSheetId="0" hidden="1">2</definedName>
    <definedName name="solver_rel1" localSheetId="1" hidden="1">2</definedName>
    <definedName name="solver_rel2" localSheetId="2" hidden="1">2</definedName>
    <definedName name="solver_rel2" localSheetId="5" hidden="1">2</definedName>
    <definedName name="solver_rel2" localSheetId="6" hidden="1">2</definedName>
    <definedName name="solver_rel2" localSheetId="7" hidden="1">2</definedName>
    <definedName name="solver_rel2" localSheetId="8" hidden="1">2</definedName>
    <definedName name="solver_rel2" localSheetId="9" hidden="1">2</definedName>
    <definedName name="solver_rel2" localSheetId="10" hidden="1">2</definedName>
    <definedName name="solver_rel2" localSheetId="12" hidden="1">2</definedName>
    <definedName name="solver_rel2" localSheetId="13" hidden="1">2</definedName>
    <definedName name="solver_rel2" localSheetId="14" hidden="1">2</definedName>
    <definedName name="solver_rel2" localSheetId="15" hidden="1">2</definedName>
    <definedName name="solver_rel2" localSheetId="16" hidden="1">2</definedName>
    <definedName name="solver_rel2" localSheetId="17" hidden="1">2</definedName>
    <definedName name="solver_rel2" localSheetId="19" hidden="1">2</definedName>
    <definedName name="solver_rel2" localSheetId="20" hidden="1">2</definedName>
    <definedName name="solver_rel2" localSheetId="21" hidden="1">2</definedName>
    <definedName name="solver_rel2" localSheetId="22" hidden="1">2</definedName>
    <definedName name="solver_rel2" localSheetId="23" hidden="1">2</definedName>
    <definedName name="solver_rel2" localSheetId="24" hidden="1">2</definedName>
    <definedName name="solver_rel2" localSheetId="0" hidden="1">2</definedName>
    <definedName name="solver_rel2" localSheetId="1" hidden="1">2</definedName>
    <definedName name="solver_rel3" localSheetId="0" hidden="1">2</definedName>
    <definedName name="solver_rep" localSheetId="2" hidden="1">2</definedName>
    <definedName name="solver_rep" localSheetId="5" hidden="1">2</definedName>
    <definedName name="solver_rep" localSheetId="6" hidden="1">2</definedName>
    <definedName name="solver_rep" localSheetId="7" hidden="1">2</definedName>
    <definedName name="solver_rep" localSheetId="8" hidden="1">2</definedName>
    <definedName name="solver_rep" localSheetId="9" hidden="1">2</definedName>
    <definedName name="solver_rep" localSheetId="10" hidden="1">2</definedName>
    <definedName name="solver_rep" localSheetId="12" hidden="1">2</definedName>
    <definedName name="solver_rep" localSheetId="13" hidden="1">2</definedName>
    <definedName name="solver_rep" localSheetId="14" hidden="1">2</definedName>
    <definedName name="solver_rep" localSheetId="15" hidden="1">2</definedName>
    <definedName name="solver_rep" localSheetId="16" hidden="1">2</definedName>
    <definedName name="solver_rep" localSheetId="17" hidden="1">2</definedName>
    <definedName name="solver_rep" localSheetId="19" hidden="1">2</definedName>
    <definedName name="solver_rep" localSheetId="20" hidden="1">2</definedName>
    <definedName name="solver_rep" localSheetId="21" hidden="1">2</definedName>
    <definedName name="solver_rep" localSheetId="22" hidden="1">2</definedName>
    <definedName name="solver_rep" localSheetId="23" hidden="1">2</definedName>
    <definedName name="solver_rep" localSheetId="24" hidden="1">2</definedName>
    <definedName name="solver_rep" localSheetId="0" hidden="1">2</definedName>
    <definedName name="solver_rep" localSheetId="1" hidden="1">2</definedName>
    <definedName name="solver_rhs1" localSheetId="2" hidden="1">integer</definedName>
    <definedName name="solver_rhs1" localSheetId="5" hidden="1">integer</definedName>
    <definedName name="solver_rhs1" localSheetId="6" hidden="1">integer</definedName>
    <definedName name="solver_rhs1" localSheetId="7" hidden="1">integer</definedName>
    <definedName name="solver_rhs1" localSheetId="8" hidden="1">integer</definedName>
    <definedName name="solver_rhs1" localSheetId="9" hidden="1">integer</definedName>
    <definedName name="solver_rhs1" localSheetId="10" hidden="1">integer</definedName>
    <definedName name="solver_rhs1" localSheetId="12" hidden="1">integer</definedName>
    <definedName name="solver_rhs1" localSheetId="13" hidden="1">integer</definedName>
    <definedName name="solver_rhs1" localSheetId="14" hidden="1">integer</definedName>
    <definedName name="solver_rhs1" localSheetId="15" hidden="1">integer</definedName>
    <definedName name="solver_rhs1" localSheetId="16" hidden="1">integer</definedName>
    <definedName name="solver_rhs1" localSheetId="17" hidden="1">integer</definedName>
    <definedName name="solver_rhs1" localSheetId="19" hidden="1">integer</definedName>
    <definedName name="solver_rhs1" localSheetId="20" hidden="1">integer</definedName>
    <definedName name="solver_rhs1" localSheetId="21" hidden="1">integer</definedName>
    <definedName name="solver_rhs1" localSheetId="22" hidden="1">integer</definedName>
    <definedName name="solver_rhs1" localSheetId="23" hidden="1">integer</definedName>
    <definedName name="solver_rhs1" localSheetId="24" hidden="1">integer</definedName>
    <definedName name="solver_rhs1" localSheetId="0" hidden="1">'เหมาะสมที่สุด'!$GD$5:$GD$94</definedName>
    <definedName name="solver_rhs1" localSheetId="1" hidden="1">'เหมาะสมที่สุด(Non Integer)'!$D$366:$GA$366</definedName>
    <definedName name="solver_rhs2" localSheetId="2" hidden="1">'Full Variables and Constraints'!$D$366:$GA$366</definedName>
    <definedName name="solver_rhs2" localSheetId="5" hidden="1">'สุ่ม n= 1'!$D$12:$F$12</definedName>
    <definedName name="solver_rhs2" localSheetId="6" hidden="1">'สุ่ม n= 1 (2)'!$D$12:$F$12</definedName>
    <definedName name="solver_rhs2" localSheetId="7" hidden="1">'สุ่ม n= 1 (3)'!$D$12:$F$12</definedName>
    <definedName name="solver_rhs2" localSheetId="8" hidden="1">'สุ่ม n= 1 (4)'!$D$12:$F$12</definedName>
    <definedName name="solver_rhs2" localSheetId="9" hidden="1">'สุ่ม n= 1 (5)'!$D$12:$F$12</definedName>
    <definedName name="solver_rhs2" localSheetId="10" hidden="1">'สุ่ม n= 1 (6)'!$D$12:$F$12</definedName>
    <definedName name="solver_rhs2" localSheetId="12" hidden="1">'สุ่ม n=2'!$D$54:$AA$54</definedName>
    <definedName name="solver_rhs2" localSheetId="13" hidden="1">'สุ่ม n=2 (2)'!$D$54:$AA$54</definedName>
    <definedName name="solver_rhs2" localSheetId="14" hidden="1">'สุ่ม n=2 (3)'!$D$54:$AA$54</definedName>
    <definedName name="solver_rhs2" localSheetId="15" hidden="1">'สุ่ม n=2 (4)'!$D$54:$AA$54</definedName>
    <definedName name="solver_rhs2" localSheetId="16" hidden="1">'สุ่ม n=2 (5)'!$D$54:$AA$54</definedName>
    <definedName name="solver_rhs2" localSheetId="17" hidden="1">'สุ่ม n=2 (6)'!$D$54:$AA$54</definedName>
    <definedName name="solver_rhs2" localSheetId="19" hidden="1">'สุ่ม n=3'!$D$168:$CF$168</definedName>
    <definedName name="solver_rhs2" localSheetId="20" hidden="1">'สุ่ม n=3 (2)'!$D$168:$CF$168</definedName>
    <definedName name="solver_rhs2" localSheetId="21" hidden="1">'สุ่ม n=3 (3)'!$D$168:$CF$168</definedName>
    <definedName name="solver_rhs2" localSheetId="22" hidden="1">'สุ่ม n=3 (4)'!$D$168:$CF$168</definedName>
    <definedName name="solver_rhs2" localSheetId="23" hidden="1">'สุ่ม n=3 (5)'!$D$168:$CF$168</definedName>
    <definedName name="solver_rhs2" localSheetId="24" hidden="1">'สุ่ม n=3 (6)'!$D$168:$CF$168</definedName>
    <definedName name="solver_rhs2" localSheetId="0" hidden="1">'เหมาะสมที่สุด'!$GD$99:$GD$188</definedName>
    <definedName name="solver_rhs2" localSheetId="1" hidden="1">'เหมาะสมที่สุด(Non Integer)'!$D$366:$GA$366</definedName>
    <definedName name="solver_rhs3" localSheetId="0" hidden="1">'เหมาะสมที่สุด'!#REF!</definedName>
    <definedName name="solver_rlx" localSheetId="2" hidden="1">2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rlx" localSheetId="8" hidden="1">2</definedName>
    <definedName name="solver_rlx" localSheetId="9" hidden="1">2</definedName>
    <definedName name="solver_rlx" localSheetId="10" hidden="1">2</definedName>
    <definedName name="solver_rlx" localSheetId="12" hidden="1">2</definedName>
    <definedName name="solver_rlx" localSheetId="13" hidden="1">2</definedName>
    <definedName name="solver_rlx" localSheetId="14" hidden="1">2</definedName>
    <definedName name="solver_rlx" localSheetId="15" hidden="1">2</definedName>
    <definedName name="solver_rlx" localSheetId="16" hidden="1">2</definedName>
    <definedName name="solver_rlx" localSheetId="17" hidden="1">2</definedName>
    <definedName name="solver_rlx" localSheetId="19" hidden="1">2</definedName>
    <definedName name="solver_rlx" localSheetId="20" hidden="1">2</definedName>
    <definedName name="solver_rlx" localSheetId="21" hidden="1">2</definedName>
    <definedName name="solver_rlx" localSheetId="22" hidden="1">2</definedName>
    <definedName name="solver_rlx" localSheetId="23" hidden="1">2</definedName>
    <definedName name="solver_rlx" localSheetId="24" hidden="1">2</definedName>
    <definedName name="solver_rlx" localSheetId="0" hidden="1">2</definedName>
    <definedName name="solver_rlx" localSheetId="1" hidden="1">2</definedName>
    <definedName name="solver_rtr" localSheetId="2" hidden="1">0</definedName>
    <definedName name="solver_rtr" localSheetId="5" hidden="1">0</definedName>
    <definedName name="solver_rtr" localSheetId="6" hidden="1">0</definedName>
    <definedName name="solver_rtr" localSheetId="7" hidden="1">0</definedName>
    <definedName name="solver_rtr" localSheetId="8" hidden="1">0</definedName>
    <definedName name="solver_rtr" localSheetId="9" hidden="1">0</definedName>
    <definedName name="solver_rtr" localSheetId="10" hidden="1">0</definedName>
    <definedName name="solver_rtr" localSheetId="12" hidden="1">0</definedName>
    <definedName name="solver_rtr" localSheetId="13" hidden="1">0</definedName>
    <definedName name="solver_rtr" localSheetId="14" hidden="1">0</definedName>
    <definedName name="solver_rtr" localSheetId="15" hidden="1">0</definedName>
    <definedName name="solver_rtr" localSheetId="16" hidden="1">0</definedName>
    <definedName name="solver_rtr" localSheetId="17" hidden="1">0</definedName>
    <definedName name="solver_rtr" localSheetId="19" hidden="1">0</definedName>
    <definedName name="solver_rtr" localSheetId="20" hidden="1">0</definedName>
    <definedName name="solver_rtr" localSheetId="21" hidden="1">0</definedName>
    <definedName name="solver_rtr" localSheetId="22" hidden="1">0</definedName>
    <definedName name="solver_rtr" localSheetId="23" hidden="1">0</definedName>
    <definedName name="solver_rtr" localSheetId="24" hidden="1">0</definedName>
    <definedName name="solver_rtr" localSheetId="0" hidden="1">0</definedName>
    <definedName name="solver_rtr" localSheetId="1" hidden="1">0</definedName>
    <definedName name="solver_scl" localSheetId="2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cl" localSheetId="10" hidden="1">2</definedName>
    <definedName name="solver_scl" localSheetId="12" hidden="1">2</definedName>
    <definedName name="solver_scl" localSheetId="13" hidden="1">2</definedName>
    <definedName name="solver_scl" localSheetId="14" hidden="1">2</definedName>
    <definedName name="solver_scl" localSheetId="15" hidden="1">2</definedName>
    <definedName name="solver_scl" localSheetId="16" hidden="1">2</definedName>
    <definedName name="solver_scl" localSheetId="17" hidden="1">2</definedName>
    <definedName name="solver_scl" localSheetId="19" hidden="1">2</definedName>
    <definedName name="solver_scl" localSheetId="20" hidden="1">2</definedName>
    <definedName name="solver_scl" localSheetId="21" hidden="1">2</definedName>
    <definedName name="solver_scl" localSheetId="22" hidden="1">2</definedName>
    <definedName name="solver_scl" localSheetId="23" hidden="1">2</definedName>
    <definedName name="solver_scl" localSheetId="24" hidden="1">2</definedName>
    <definedName name="solver_scl" localSheetId="0" hidden="1">2</definedName>
    <definedName name="solver_scl" localSheetId="1" hidden="1">2</definedName>
    <definedName name="solver_sel" localSheetId="2" hidden="1">1</definedName>
    <definedName name="solver_sel" localSheetId="5" hidden="1">1</definedName>
    <definedName name="solver_sel" localSheetId="6" hidden="1">1</definedName>
    <definedName name="solver_sel" localSheetId="7" hidden="1">1</definedName>
    <definedName name="solver_sel" localSheetId="8" hidden="1">1</definedName>
    <definedName name="solver_sel" localSheetId="9" hidden="1">1</definedName>
    <definedName name="solver_sel" localSheetId="10" hidden="1">1</definedName>
    <definedName name="solver_sel" localSheetId="12" hidden="1">1</definedName>
    <definedName name="solver_sel" localSheetId="13" hidden="1">1</definedName>
    <definedName name="solver_sel" localSheetId="14" hidden="1">1</definedName>
    <definedName name="solver_sel" localSheetId="15" hidden="1">1</definedName>
    <definedName name="solver_sel" localSheetId="16" hidden="1">1</definedName>
    <definedName name="solver_sel" localSheetId="17" hidden="1">1</definedName>
    <definedName name="solver_sel" localSheetId="19" hidden="1">1</definedName>
    <definedName name="solver_sel" localSheetId="20" hidden="1">1</definedName>
    <definedName name="solver_sel" localSheetId="21" hidden="1">1</definedName>
    <definedName name="solver_sel" localSheetId="22" hidden="1">1</definedName>
    <definedName name="solver_sel" localSheetId="23" hidden="1">1</definedName>
    <definedName name="solver_sel" localSheetId="24" hidden="1">1</definedName>
    <definedName name="solver_sel" localSheetId="0" hidden="1">1</definedName>
    <definedName name="solver_sel" localSheetId="1" hidden="1">1</definedName>
    <definedName name="solver_sho" localSheetId="2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2" hidden="1">2</definedName>
    <definedName name="solver_sho" localSheetId="13" hidden="1">2</definedName>
    <definedName name="solver_sho" localSheetId="14" hidden="1">2</definedName>
    <definedName name="solver_sho" localSheetId="15" hidden="1">2</definedName>
    <definedName name="solver_sho" localSheetId="16" hidden="1">2</definedName>
    <definedName name="solver_sho" localSheetId="17" hidden="1">2</definedName>
    <definedName name="solver_sho" localSheetId="19" hidden="1">2</definedName>
    <definedName name="solver_sho" localSheetId="20" hidden="1">2</definedName>
    <definedName name="solver_sho" localSheetId="21" hidden="1">2</definedName>
    <definedName name="solver_sho" localSheetId="22" hidden="1">2</definedName>
    <definedName name="solver_sho" localSheetId="23" hidden="1">2</definedName>
    <definedName name="solver_sho" localSheetId="24" hidden="1">2</definedName>
    <definedName name="solver_sho" localSheetId="0" hidden="1">2</definedName>
    <definedName name="solver_sho" localSheetId="1" hidden="1">2</definedName>
    <definedName name="solver_ssz" localSheetId="2" hidden="1">0</definedName>
    <definedName name="solver_ssz" localSheetId="5" hidden="1">0</definedName>
    <definedName name="solver_ssz" localSheetId="6" hidden="1">0</definedName>
    <definedName name="solver_ssz" localSheetId="7" hidden="1">0</definedName>
    <definedName name="solver_ssz" localSheetId="8" hidden="1">0</definedName>
    <definedName name="solver_ssz" localSheetId="9" hidden="1">0</definedName>
    <definedName name="solver_ssz" localSheetId="10" hidden="1">0</definedName>
    <definedName name="solver_ssz" localSheetId="12" hidden="1">0</definedName>
    <definedName name="solver_ssz" localSheetId="13" hidden="1">0</definedName>
    <definedName name="solver_ssz" localSheetId="14" hidden="1">0</definedName>
    <definedName name="solver_ssz" localSheetId="15" hidden="1">0</definedName>
    <definedName name="solver_ssz" localSheetId="16" hidden="1">0</definedName>
    <definedName name="solver_ssz" localSheetId="17" hidden="1">0</definedName>
    <definedName name="solver_ssz" localSheetId="19" hidden="1">0</definedName>
    <definedName name="solver_ssz" localSheetId="20" hidden="1">0</definedName>
    <definedName name="solver_ssz" localSheetId="21" hidden="1">0</definedName>
    <definedName name="solver_ssz" localSheetId="22" hidden="1">0</definedName>
    <definedName name="solver_ssz" localSheetId="23" hidden="1">0</definedName>
    <definedName name="solver_ssz" localSheetId="24" hidden="1">0</definedName>
    <definedName name="solver_ssz" localSheetId="1" hidden="1">0</definedName>
    <definedName name="solver_tim" localSheetId="2" hidden="1">100</definedName>
    <definedName name="solver_tim" localSheetId="5" hidden="1">100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im" localSheetId="10" hidden="1">100</definedName>
    <definedName name="solver_tim" localSheetId="12" hidden="1">100</definedName>
    <definedName name="solver_tim" localSheetId="13" hidden="1">100</definedName>
    <definedName name="solver_tim" localSheetId="14" hidden="1">100</definedName>
    <definedName name="solver_tim" localSheetId="15" hidden="1">100</definedName>
    <definedName name="solver_tim" localSheetId="16" hidden="1">100</definedName>
    <definedName name="solver_tim" localSheetId="17" hidden="1">100</definedName>
    <definedName name="solver_tim" localSheetId="19" hidden="1">100</definedName>
    <definedName name="solver_tim" localSheetId="20" hidden="1">100</definedName>
    <definedName name="solver_tim" localSheetId="21" hidden="1">100</definedName>
    <definedName name="solver_tim" localSheetId="22" hidden="1">100</definedName>
    <definedName name="solver_tim" localSheetId="23" hidden="1">100</definedName>
    <definedName name="solver_tim" localSheetId="24" hidden="1">100</definedName>
    <definedName name="solver_tim" localSheetId="0" hidden="1">100</definedName>
    <definedName name="solver_tim" localSheetId="1" hidden="1">100</definedName>
    <definedName name="solver_tms" localSheetId="2" hidden="1">2</definedName>
    <definedName name="solver_tms" localSheetId="5" hidden="1">2</definedName>
    <definedName name="solver_tms" localSheetId="6" hidden="1">2</definedName>
    <definedName name="solver_tms" localSheetId="7" hidden="1">2</definedName>
    <definedName name="solver_tms" localSheetId="8" hidden="1">2</definedName>
    <definedName name="solver_tms" localSheetId="9" hidden="1">2</definedName>
    <definedName name="solver_tms" localSheetId="10" hidden="1">2</definedName>
    <definedName name="solver_tms" localSheetId="12" hidden="1">2</definedName>
    <definedName name="solver_tms" localSheetId="13" hidden="1">2</definedName>
    <definedName name="solver_tms" localSheetId="14" hidden="1">2</definedName>
    <definedName name="solver_tms" localSheetId="15" hidden="1">2</definedName>
    <definedName name="solver_tms" localSheetId="16" hidden="1">2</definedName>
    <definedName name="solver_tms" localSheetId="17" hidden="1">2</definedName>
    <definedName name="solver_tms" localSheetId="19" hidden="1">2</definedName>
    <definedName name="solver_tms" localSheetId="20" hidden="1">2</definedName>
    <definedName name="solver_tms" localSheetId="21" hidden="1">2</definedName>
    <definedName name="solver_tms" localSheetId="22" hidden="1">2</definedName>
    <definedName name="solver_tms" localSheetId="23" hidden="1">2</definedName>
    <definedName name="solver_tms" localSheetId="24" hidden="1">2</definedName>
    <definedName name="solver_tms" localSheetId="1" hidden="1">2</definedName>
    <definedName name="solver_tol" localSheetId="2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ol" localSheetId="9" hidden="1">0.05</definedName>
    <definedName name="solver_tol" localSheetId="10" hidden="1">0.05</definedName>
    <definedName name="solver_tol" localSheetId="12" hidden="1">0.05</definedName>
    <definedName name="solver_tol" localSheetId="13" hidden="1">0.05</definedName>
    <definedName name="solver_tol" localSheetId="14" hidden="1">0.05</definedName>
    <definedName name="solver_tol" localSheetId="15" hidden="1">0.05</definedName>
    <definedName name="solver_tol" localSheetId="16" hidden="1">0.05</definedName>
    <definedName name="solver_tol" localSheetId="17" hidden="1">0.05</definedName>
    <definedName name="solver_tol" localSheetId="19" hidden="1">0.05</definedName>
    <definedName name="solver_tol" localSheetId="20" hidden="1">0.05</definedName>
    <definedName name="solver_tol" localSheetId="21" hidden="1">0.05</definedName>
    <definedName name="solver_tol" localSheetId="22" hidden="1">0.05</definedName>
    <definedName name="solver_tol" localSheetId="23" hidden="1">0.05</definedName>
    <definedName name="solver_tol" localSheetId="24" hidden="1">0.05</definedName>
    <definedName name="solver_tol" localSheetId="0" hidden="1">0.05</definedName>
    <definedName name="solver_tol" localSheetId="1" hidden="1">0.05</definedName>
    <definedName name="solver_typ" localSheetId="2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8" hidden="1">2</definedName>
    <definedName name="solver_typ" localSheetId="9" hidden="1">2</definedName>
    <definedName name="solver_typ" localSheetId="10" hidden="1">2</definedName>
    <definedName name="solver_typ" localSheetId="12" hidden="1">2</definedName>
    <definedName name="solver_typ" localSheetId="13" hidden="1">2</definedName>
    <definedName name="solver_typ" localSheetId="14" hidden="1">2</definedName>
    <definedName name="solver_typ" localSheetId="15" hidden="1">2</definedName>
    <definedName name="solver_typ" localSheetId="16" hidden="1">2</definedName>
    <definedName name="solver_typ" localSheetId="17" hidden="1">2</definedName>
    <definedName name="solver_typ" localSheetId="19" hidden="1">2</definedName>
    <definedName name="solver_typ" localSheetId="20" hidden="1">2</definedName>
    <definedName name="solver_typ" localSheetId="21" hidden="1">2</definedName>
    <definedName name="solver_typ" localSheetId="22" hidden="1">2</definedName>
    <definedName name="solver_typ" localSheetId="23" hidden="1">2</definedName>
    <definedName name="solver_typ" localSheetId="24" hidden="1">2</definedName>
    <definedName name="solver_typ" localSheetId="0" hidden="1">2</definedName>
    <definedName name="solver_typ" localSheetId="1" hidden="1">2</definedName>
    <definedName name="solver_val" localSheetId="2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2" hidden="1">0</definedName>
    <definedName name="solver_val" localSheetId="13" hidden="1">0</definedName>
    <definedName name="solver_val" localSheetId="14" hidden="1">0</definedName>
    <definedName name="solver_val" localSheetId="15" hidden="1">0</definedName>
    <definedName name="solver_val" localSheetId="16" hidden="1">0</definedName>
    <definedName name="solver_val" localSheetId="17" hidden="1">0</definedName>
    <definedName name="solver_val" localSheetId="19" hidden="1">0</definedName>
    <definedName name="solver_val" localSheetId="20" hidden="1">0</definedName>
    <definedName name="solver_val" localSheetId="21" hidden="1">0</definedName>
    <definedName name="solver_val" localSheetId="22" hidden="1">0</definedName>
    <definedName name="solver_val" localSheetId="23" hidden="1">0</definedName>
    <definedName name="solver_val" localSheetId="24" hidden="1">0</definedName>
    <definedName name="solver_val" localSheetId="0" hidden="1">0</definedName>
    <definedName name="solver_val" localSheetId="1" hidden="1">0</definedName>
    <definedName name="solver_ver" localSheetId="2" hidden="1">6</definedName>
    <definedName name="solver_ver" localSheetId="5" hidden="1">6</definedName>
    <definedName name="solver_ver" localSheetId="6" hidden="1">6</definedName>
    <definedName name="solver_ver" localSheetId="7" hidden="1">6</definedName>
    <definedName name="solver_ver" localSheetId="8" hidden="1">6</definedName>
    <definedName name="solver_ver" localSheetId="9" hidden="1">6</definedName>
    <definedName name="solver_ver" localSheetId="10" hidden="1">6</definedName>
    <definedName name="solver_ver" localSheetId="12" hidden="1">6</definedName>
    <definedName name="solver_ver" localSheetId="13" hidden="1">6</definedName>
    <definedName name="solver_ver" localSheetId="14" hidden="1">6</definedName>
    <definedName name="solver_ver" localSheetId="15" hidden="1">6</definedName>
    <definedName name="solver_ver" localSheetId="16" hidden="1">6</definedName>
    <definedName name="solver_ver" localSheetId="17" hidden="1">6</definedName>
    <definedName name="solver_ver" localSheetId="19" hidden="1">6</definedName>
    <definedName name="solver_ver" localSheetId="20" hidden="1">6</definedName>
    <definedName name="solver_ver" localSheetId="21" hidden="1">6</definedName>
    <definedName name="solver_ver" localSheetId="22" hidden="1">6</definedName>
    <definedName name="solver_ver" localSheetId="23" hidden="1">6</definedName>
    <definedName name="solver_ver" localSheetId="24" hidden="1">6</definedName>
    <definedName name="solver_ver" localSheetId="0" hidden="1">6</definedName>
    <definedName name="solver_ver" localSheetId="1" hidden="1">6</definedName>
    <definedName name="solver_vir" localSheetId="2" hidden="1">1</definedName>
    <definedName name="solver_vir" localSheetId="5" hidden="1">1</definedName>
    <definedName name="solver_vir" localSheetId="6" hidden="1">1</definedName>
    <definedName name="solver_vir" localSheetId="7" hidden="1">1</definedName>
    <definedName name="solver_vir" localSheetId="8" hidden="1">1</definedName>
    <definedName name="solver_vir" localSheetId="9" hidden="1">1</definedName>
    <definedName name="solver_vir" localSheetId="10" hidden="1">1</definedName>
    <definedName name="solver_vir" localSheetId="12" hidden="1">1</definedName>
    <definedName name="solver_vir" localSheetId="13" hidden="1">1</definedName>
    <definedName name="solver_vir" localSheetId="14" hidden="1">1</definedName>
    <definedName name="solver_vir" localSheetId="15" hidden="1">1</definedName>
    <definedName name="solver_vir" localSheetId="16" hidden="1">1</definedName>
    <definedName name="solver_vir" localSheetId="17" hidden="1">1</definedName>
    <definedName name="solver_vir" localSheetId="19" hidden="1">1</definedName>
    <definedName name="solver_vir" localSheetId="20" hidden="1">1</definedName>
    <definedName name="solver_vir" localSheetId="21" hidden="1">1</definedName>
    <definedName name="solver_vir" localSheetId="22" hidden="1">1</definedName>
    <definedName name="solver_vir" localSheetId="23" hidden="1">1</definedName>
    <definedName name="solver_vir" localSheetId="24" hidden="1">1</definedName>
    <definedName name="solver_vir" localSheetId="0" hidden="1">1</definedName>
    <definedName name="solver_vir" localSheetId="1" hidden="1">1</definedName>
    <definedName name="solver_vir1" localSheetId="0" hidden="1">1</definedName>
  </definedNames>
  <calcPr fullCalcOnLoad="1"/>
</workbook>
</file>

<file path=xl/sharedStrings.xml><?xml version="1.0" encoding="utf-8"?>
<sst xmlns="http://schemas.openxmlformats.org/spreadsheetml/2006/main" count="4030" uniqueCount="224">
  <si>
    <t>การใช้ LP หาคำตอบที่ดีที่สุดของการขนส่ง</t>
  </si>
  <si>
    <t>Cost</t>
  </si>
  <si>
    <t>Value</t>
  </si>
  <si>
    <t>LHS</t>
  </si>
  <si>
    <t>RHS</t>
  </si>
  <si>
    <t>Eq1</t>
  </si>
  <si>
    <t>Eq2</t>
  </si>
  <si>
    <t>Eq3</t>
  </si>
  <si>
    <t>Eq4</t>
  </si>
  <si>
    <t>Eq5</t>
  </si>
  <si>
    <t>Eq6</t>
  </si>
  <si>
    <t>Eq7</t>
  </si>
  <si>
    <t>Eq8</t>
  </si>
  <si>
    <t>Eq9</t>
  </si>
  <si>
    <t>Eq10</t>
  </si>
  <si>
    <t>Eq11</t>
  </si>
  <si>
    <t>Eq12</t>
  </si>
  <si>
    <t>Eq13</t>
  </si>
  <si>
    <t>Eq14</t>
  </si>
  <si>
    <t>Eq15</t>
  </si>
  <si>
    <t>Eq16</t>
  </si>
  <si>
    <t>Eq17</t>
  </si>
  <si>
    <t>Eq18</t>
  </si>
  <si>
    <t>Eq19</t>
  </si>
  <si>
    <t>Eq20</t>
  </si>
  <si>
    <t>Eq21</t>
  </si>
  <si>
    <t>Eq22</t>
  </si>
  <si>
    <t>Eq23</t>
  </si>
  <si>
    <t>Eq24</t>
  </si>
  <si>
    <t>Eq25</t>
  </si>
  <si>
    <t>Eq26</t>
  </si>
  <si>
    <t>Eq27</t>
  </si>
  <si>
    <t>Eq28</t>
  </si>
  <si>
    <t>Eq29</t>
  </si>
  <si>
    <t>Eq30</t>
  </si>
  <si>
    <t>Eq31</t>
  </si>
  <si>
    <t>Eq32</t>
  </si>
  <si>
    <t>Eq33</t>
  </si>
  <si>
    <t>Eq34</t>
  </si>
  <si>
    <t>Eq35</t>
  </si>
  <si>
    <t>Eq36</t>
  </si>
  <si>
    <t>x1</t>
  </si>
  <si>
    <t>x2</t>
  </si>
  <si>
    <t>x3</t>
  </si>
  <si>
    <t>Eq37</t>
  </si>
  <si>
    <t>Eq38</t>
  </si>
  <si>
    <t>Eq39</t>
  </si>
  <si>
    <t>Eq40</t>
  </si>
  <si>
    <t>Eq41</t>
  </si>
  <si>
    <t>Eq42</t>
  </si>
  <si>
    <t>Eq43</t>
  </si>
  <si>
    <t>Eq44</t>
  </si>
  <si>
    <t>Eq45</t>
  </si>
  <si>
    <t>Eq46</t>
  </si>
  <si>
    <t>Eq47</t>
  </si>
  <si>
    <t>Eq48</t>
  </si>
  <si>
    <t>Eq49</t>
  </si>
  <si>
    <t>Eq50</t>
  </si>
  <si>
    <t>Eq51</t>
  </si>
  <si>
    <t>Eq52</t>
  </si>
  <si>
    <t>Eq53</t>
  </si>
  <si>
    <t>Eq54</t>
  </si>
  <si>
    <t>Eq55</t>
  </si>
  <si>
    <t>Eq56</t>
  </si>
  <si>
    <t>Eq57</t>
  </si>
  <si>
    <t>Eq58</t>
  </si>
  <si>
    <t>Eq59</t>
  </si>
  <si>
    <t>Eq60</t>
  </si>
  <si>
    <t>Eq61</t>
  </si>
  <si>
    <t>Eq62</t>
  </si>
  <si>
    <t>Eq63</t>
  </si>
  <si>
    <t>Eq64</t>
  </si>
  <si>
    <t>Eq65</t>
  </si>
  <si>
    <t>Eq66</t>
  </si>
  <si>
    <t>Eq67</t>
  </si>
  <si>
    <t>Eq68</t>
  </si>
  <si>
    <t>Eq69</t>
  </si>
  <si>
    <t>Eq70</t>
  </si>
  <si>
    <t>Eq71</t>
  </si>
  <si>
    <t>Eq72</t>
  </si>
  <si>
    <t>Eq73</t>
  </si>
  <si>
    <t>Eq74</t>
  </si>
  <si>
    <t>Eq75</t>
  </si>
  <si>
    <t>Eq76</t>
  </si>
  <si>
    <t>Eq77</t>
  </si>
  <si>
    <t>Eq78</t>
  </si>
  <si>
    <t>Eq79</t>
  </si>
  <si>
    <t>Eq80</t>
  </si>
  <si>
    <t>Eq81</t>
  </si>
  <si>
    <t>Eq82</t>
  </si>
  <si>
    <t>Eq83</t>
  </si>
  <si>
    <t>Eq84</t>
  </si>
  <si>
    <t>Eq85</t>
  </si>
  <si>
    <t>Eq86</t>
  </si>
  <si>
    <t>Eq87</t>
  </si>
  <si>
    <t>Eq88</t>
  </si>
  <si>
    <t>Eq89</t>
  </si>
  <si>
    <t>Eq90</t>
  </si>
  <si>
    <t>Eq91</t>
  </si>
  <si>
    <t>Eq92</t>
  </si>
  <si>
    <t>Eq93</t>
  </si>
  <si>
    <t>Eq94</t>
  </si>
  <si>
    <t>Eq95</t>
  </si>
  <si>
    <t>Eq96</t>
  </si>
  <si>
    <t>Eq97</t>
  </si>
  <si>
    <t>Eq98</t>
  </si>
  <si>
    <t>Eq99</t>
  </si>
  <si>
    <t>Eq100</t>
  </si>
  <si>
    <t>Eq101</t>
  </si>
  <si>
    <t>Eq102</t>
  </si>
  <si>
    <t>Eq103</t>
  </si>
  <si>
    <t>Eq104</t>
  </si>
  <si>
    <t>Eq105</t>
  </si>
  <si>
    <t>Eq106</t>
  </si>
  <si>
    <t>Eq107</t>
  </si>
  <si>
    <t>Eq108</t>
  </si>
  <si>
    <t>Eq109</t>
  </si>
  <si>
    <t>Eq110</t>
  </si>
  <si>
    <t>Eq111</t>
  </si>
  <si>
    <t>Eq112</t>
  </si>
  <si>
    <t>Eq113</t>
  </si>
  <si>
    <t>Eq114</t>
  </si>
  <si>
    <t>Eq115</t>
  </si>
  <si>
    <t>Eq116</t>
  </si>
  <si>
    <t>Eq117</t>
  </si>
  <si>
    <t>Eq118</t>
  </si>
  <si>
    <t>Eq119</t>
  </si>
  <si>
    <t>Eq120</t>
  </si>
  <si>
    <t>u</t>
  </si>
  <si>
    <t>v</t>
  </si>
  <si>
    <t>Eq121</t>
  </si>
  <si>
    <t>Eq122</t>
  </si>
  <si>
    <t>Eq123</t>
  </si>
  <si>
    <t>Eq124</t>
  </si>
  <si>
    <t>Eq125</t>
  </si>
  <si>
    <t>Eq126</t>
  </si>
  <si>
    <t>Eq127</t>
  </si>
  <si>
    <t>Eq128</t>
  </si>
  <si>
    <t>Eq129</t>
  </si>
  <si>
    <t>Eq130</t>
  </si>
  <si>
    <t>Eq131</t>
  </si>
  <si>
    <t>Eq132</t>
  </si>
  <si>
    <t>Eq133</t>
  </si>
  <si>
    <t>Eq134</t>
  </si>
  <si>
    <t>Eq135</t>
  </si>
  <si>
    <t>Eq136</t>
  </si>
  <si>
    <t>Eq137</t>
  </si>
  <si>
    <t>Eq138</t>
  </si>
  <si>
    <t>Eq139</t>
  </si>
  <si>
    <t>Eq140</t>
  </si>
  <si>
    <t>Eq141</t>
  </si>
  <si>
    <t>Eq142</t>
  </si>
  <si>
    <t>Eq143</t>
  </si>
  <si>
    <t>Eq144</t>
  </si>
  <si>
    <t>Eq145</t>
  </si>
  <si>
    <t>Eq146</t>
  </si>
  <si>
    <t>Eq147</t>
  </si>
  <si>
    <t>Eq148</t>
  </si>
  <si>
    <t>Eq149</t>
  </si>
  <si>
    <t>Eq150</t>
  </si>
  <si>
    <t>Eq151</t>
  </si>
  <si>
    <t>Eq152</t>
  </si>
  <si>
    <t>Eq153</t>
  </si>
  <si>
    <t>Eq154</t>
  </si>
  <si>
    <t>Eq155</t>
  </si>
  <si>
    <t>Eq156</t>
  </si>
  <si>
    <t>Eq157</t>
  </si>
  <si>
    <t>Eq158</t>
  </si>
  <si>
    <t>Eq159</t>
  </si>
  <si>
    <t>Eq160</t>
  </si>
  <si>
    <t>Eq161</t>
  </si>
  <si>
    <t>Eq162</t>
  </si>
  <si>
    <t>Eq163</t>
  </si>
  <si>
    <t>Eq164</t>
  </si>
  <si>
    <t>Eq165</t>
  </si>
  <si>
    <t>Eq166</t>
  </si>
  <si>
    <t>Eq167</t>
  </si>
  <si>
    <t>Eq168</t>
  </si>
  <si>
    <t>Eq169</t>
  </si>
  <si>
    <t>Eq170</t>
  </si>
  <si>
    <t>Eq171</t>
  </si>
  <si>
    <t>Eq172</t>
  </si>
  <si>
    <t>Eq173</t>
  </si>
  <si>
    <t>Eq174</t>
  </si>
  <si>
    <t>Eq175</t>
  </si>
  <si>
    <t>Eq176</t>
  </si>
  <si>
    <t>Eq177</t>
  </si>
  <si>
    <t>Eq178</t>
  </si>
  <si>
    <t>Eq179</t>
  </si>
  <si>
    <t>Eq180</t>
  </si>
  <si>
    <t>U</t>
  </si>
  <si>
    <t>V</t>
  </si>
  <si>
    <t>Min Z</t>
  </si>
  <si>
    <t>Min Z =</t>
  </si>
  <si>
    <t>สุ่ม</t>
  </si>
  <si>
    <t>ครั้งที่</t>
  </si>
  <si>
    <t>Demand ที่สุ่ม</t>
  </si>
  <si>
    <t>ค่าที่ดีที่สุด</t>
  </si>
  <si>
    <t>eq1</t>
  </si>
  <si>
    <t>eq2</t>
  </si>
  <si>
    <t>eq3</t>
  </si>
  <si>
    <t>สุ่ม Demand กลุ่มล่ะ 1 ค่า</t>
  </si>
  <si>
    <t xml:space="preserve">CI 95% </t>
  </si>
  <si>
    <t>Lower Bound</t>
  </si>
  <si>
    <t>Upper Bound</t>
  </si>
  <si>
    <t>Mean</t>
  </si>
  <si>
    <t>SD</t>
  </si>
  <si>
    <t>Sample</t>
  </si>
  <si>
    <t>Population</t>
  </si>
  <si>
    <t>สุ่ม 3 Demand</t>
  </si>
  <si>
    <t>สุ่ม Demand กลุ่มล่ะ 2 ค่า</t>
  </si>
  <si>
    <t>จำนวนครั้งทดลอง 6 ครั้ง</t>
  </si>
  <si>
    <t>จำนวนครั้งทดลอง 3 ครั้ง</t>
  </si>
  <si>
    <t>สุ่ม 6 Demand</t>
  </si>
  <si>
    <t>สุ่ม 9 Demand</t>
  </si>
  <si>
    <t>สุ่ม Demand น้อย</t>
  </si>
  <si>
    <t>สุ่ม Demand มาก</t>
  </si>
  <si>
    <t>สุ่ม Demand ปานกลาง</t>
  </si>
  <si>
    <t>T 6</t>
  </si>
  <si>
    <t>T 3</t>
  </si>
  <si>
    <t>T6</t>
  </si>
  <si>
    <t>สุ่ม Demand กลุ่มล่ะ 3 ค่า</t>
  </si>
  <si>
    <t>ทดลอง 6 ครั้ง</t>
  </si>
  <si>
    <t>ทดลอง 3 ครั้ง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</si>
</sst>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Min Z=&quot;\ #,##0.00"/>
    <numFmt numFmtId="188" formatCode="&quot;Min Z=&quot;\ #,##0."/>
    <numFmt numFmtId="189" formatCode="#,##0.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00"/>
  </numFmts>
  <fonts count="13">
    <font>
      <sz val="14"/>
      <name val="Cordia New"/>
      <family val="0"/>
    </font>
    <font>
      <sz val="8"/>
      <name val="Cordia New"/>
      <family val="0"/>
    </font>
    <font>
      <b/>
      <sz val="36"/>
      <name val="Cordia New"/>
      <family val="2"/>
    </font>
    <font>
      <b/>
      <sz val="14"/>
      <name val="Cordia New"/>
      <family val="2"/>
    </font>
    <font>
      <b/>
      <i/>
      <sz val="14"/>
      <name val="Cordia New"/>
      <family val="2"/>
    </font>
    <font>
      <sz val="11"/>
      <name val="Cordia New"/>
      <family val="0"/>
    </font>
    <font>
      <b/>
      <sz val="16"/>
      <name val="Cordia New"/>
      <family val="2"/>
    </font>
    <font>
      <b/>
      <u val="single"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6.75"/>
      <name val="Cordia New"/>
      <family val="0"/>
    </font>
    <font>
      <b/>
      <sz val="18"/>
      <name val="Cordia New"/>
      <family val="2"/>
    </font>
    <font>
      <b/>
      <sz val="20"/>
      <name val="Cordia New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left"/>
    </xf>
    <xf numFmtId="19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94" fontId="0" fillId="0" borderId="0" xfId="0" applyNumberFormat="1" applyFill="1" applyBorder="1" applyAlignment="1">
      <alignment horizontal="center"/>
    </xf>
    <xf numFmtId="193" fontId="0" fillId="0" borderId="0" xfId="0" applyNumberFormat="1" applyAlignment="1">
      <alignment horizontal="center"/>
    </xf>
    <xf numFmtId="194" fontId="0" fillId="0" borderId="1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93" fontId="6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9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9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93" fontId="0" fillId="0" borderId="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5"/>
          <c:w val="0.957"/>
          <c:h val="0.96975"/>
        </c:manualLayout>
      </c:layout>
      <c:lineChart>
        <c:grouping val="standard"/>
        <c:varyColors val="0"/>
        <c:ser>
          <c:idx val="0"/>
          <c:order val="0"/>
          <c:tx>
            <c:strRef>
              <c:f>'สรุป Sampling and CI'!$C$4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'สรุป Sampling and CI'!$D$1:$AA$1</c:f>
              <c:strCache/>
            </c:strRef>
          </c:cat>
          <c:val>
            <c:numRef>
              <c:f>'สรุป Sampling and CI'!$D$4:$AA$4</c:f>
              <c:numCache/>
            </c:numRef>
          </c:val>
          <c:smooth val="0"/>
        </c:ser>
        <c:ser>
          <c:idx val="1"/>
          <c:order val="1"/>
          <c:tx>
            <c:strRef>
              <c:f>'สรุป Sampling and CI'!$C$5</c:f>
              <c:strCache>
                <c:ptCount val="1"/>
                <c:pt idx="0">
                  <c:v>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'สรุป Sampling and CI'!$D$1:$AA$1</c:f>
              <c:strCache/>
            </c:strRef>
          </c:cat>
          <c:val>
            <c:numRef>
              <c:f>'สรุป Sampling and CI'!$D$5:$AA$5</c:f>
              <c:numCache/>
            </c:numRef>
          </c:val>
          <c:smooth val="0"/>
        </c:ser>
        <c:ser>
          <c:idx val="2"/>
          <c:order val="2"/>
          <c:tx>
            <c:strRef>
              <c:f>'สรุป Sampling and CI'!$C$6</c:f>
              <c:strCache>
                <c:ptCount val="1"/>
                <c:pt idx="0">
                  <c:v>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'สรุป Sampling and CI'!$D$1:$AA$1</c:f>
              <c:strCache/>
            </c:strRef>
          </c:cat>
          <c:val>
            <c:numRef>
              <c:f>'สรุป Sampling and CI'!$D$6:$AA$6</c:f>
              <c:numCache/>
            </c:numRef>
          </c:val>
          <c:smooth val="0"/>
        </c:ser>
        <c:hiLowLines>
          <c:spPr>
            <a:ln w="12700">
              <a:solidFill>
                <a:srgbClr val="FF0000"/>
              </a:solidFill>
            </a:ln>
          </c:spPr>
        </c:hiLowLines>
        <c:axId val="53264778"/>
        <c:axId val="9620955"/>
      </c:lineChart>
      <c:catAx>
        <c:axId val="53264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620955"/>
        <c:crosses val="autoZero"/>
        <c:auto val="1"/>
        <c:lblOffset val="100"/>
        <c:noMultiLvlLbl val="0"/>
      </c:catAx>
      <c:valAx>
        <c:axId val="9620955"/>
        <c:scaling>
          <c:orientation val="minMax"/>
          <c:max val="14"/>
        </c:scaling>
        <c:axPos val="l"/>
        <c:delete val="0"/>
        <c:numFmt formatCode="General" sourceLinked="1"/>
        <c:majorTickMark val="in"/>
        <c:minorTickMark val="none"/>
        <c:tickLblPos val="nextTo"/>
        <c:crossAx val="53264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"/>
          <c:y val="0.418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18</xdr:col>
      <xdr:colOff>295275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0" y="1990725"/>
        <a:ext cx="124015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581025</xdr:colOff>
      <xdr:row>29</xdr:row>
      <xdr:rowOff>28575</xdr:rowOff>
    </xdr:from>
    <xdr:ext cx="1762125" cy="323850"/>
    <xdr:sp>
      <xdr:nvSpPr>
        <xdr:cNvPr id="2" name="TextBox 3"/>
        <xdr:cNvSpPr txBox="1">
          <a:spLocks noChangeArrowheads="1"/>
        </xdr:cNvSpPr>
      </xdr:nvSpPr>
      <xdr:spPr>
        <a:xfrm>
          <a:off x="581025" y="8134350"/>
          <a:ext cx="1762125" cy="32385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Cordia New"/>
              <a:ea typeface="Cordia New"/>
              <a:cs typeface="Cordia New"/>
            </a:rPr>
            <a:t>กลุ่มทดลอง 6 ครั้ง</a:t>
          </a:r>
        </a:p>
      </xdr:txBody>
    </xdr:sp>
    <xdr:clientData/>
  </xdr:oneCellAnchor>
  <xdr:oneCellAnchor>
    <xdr:from>
      <xdr:col>2</xdr:col>
      <xdr:colOff>542925</xdr:colOff>
      <xdr:row>29</xdr:row>
      <xdr:rowOff>28575</xdr:rowOff>
    </xdr:from>
    <xdr:ext cx="1762125" cy="323850"/>
    <xdr:sp>
      <xdr:nvSpPr>
        <xdr:cNvPr id="3" name="TextBox 6"/>
        <xdr:cNvSpPr txBox="1">
          <a:spLocks noChangeArrowheads="1"/>
        </xdr:cNvSpPr>
      </xdr:nvSpPr>
      <xdr:spPr>
        <a:xfrm>
          <a:off x="2533650" y="8134350"/>
          <a:ext cx="1762125" cy="323850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Cordia New"/>
              <a:ea typeface="Cordia New"/>
              <a:cs typeface="Cordia New"/>
            </a:rPr>
            <a:t>กลุ่มทดลอง 3 ครั้ง</a:t>
          </a:r>
        </a:p>
      </xdr:txBody>
    </xdr:sp>
    <xdr:clientData/>
  </xdr:oneCellAnchor>
  <xdr:oneCellAnchor>
    <xdr:from>
      <xdr:col>5</xdr:col>
      <xdr:colOff>466725</xdr:colOff>
      <xdr:row>29</xdr:row>
      <xdr:rowOff>28575</xdr:rowOff>
    </xdr:from>
    <xdr:ext cx="1762125" cy="323850"/>
    <xdr:sp>
      <xdr:nvSpPr>
        <xdr:cNvPr id="4" name="TextBox 7"/>
        <xdr:cNvSpPr txBox="1">
          <a:spLocks noChangeArrowheads="1"/>
        </xdr:cNvSpPr>
      </xdr:nvSpPr>
      <xdr:spPr>
        <a:xfrm>
          <a:off x="4467225" y="8134350"/>
          <a:ext cx="1762125" cy="32385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Cordia New"/>
              <a:ea typeface="Cordia New"/>
              <a:cs typeface="Cordia New"/>
            </a:rPr>
            <a:t>กลุ่มทดลอง 6 ครั้ง</a:t>
          </a:r>
        </a:p>
      </xdr:txBody>
    </xdr:sp>
    <xdr:clientData/>
  </xdr:oneCellAnchor>
  <xdr:oneCellAnchor>
    <xdr:from>
      <xdr:col>8</xdr:col>
      <xdr:colOff>409575</xdr:colOff>
      <xdr:row>29</xdr:row>
      <xdr:rowOff>28575</xdr:rowOff>
    </xdr:from>
    <xdr:ext cx="1762125" cy="323850"/>
    <xdr:sp>
      <xdr:nvSpPr>
        <xdr:cNvPr id="5" name="TextBox 8"/>
        <xdr:cNvSpPr txBox="1">
          <a:spLocks noChangeArrowheads="1"/>
        </xdr:cNvSpPr>
      </xdr:nvSpPr>
      <xdr:spPr>
        <a:xfrm>
          <a:off x="6419850" y="8134350"/>
          <a:ext cx="1762125" cy="323850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Cordia New"/>
              <a:ea typeface="Cordia New"/>
              <a:cs typeface="Cordia New"/>
            </a:rPr>
            <a:t>กลุ่มทดลอง 3 ครั้ง</a:t>
          </a:r>
        </a:p>
      </xdr:txBody>
    </xdr:sp>
    <xdr:clientData/>
  </xdr:oneCellAnchor>
  <xdr:oneCellAnchor>
    <xdr:from>
      <xdr:col>11</xdr:col>
      <xdr:colOff>409575</xdr:colOff>
      <xdr:row>29</xdr:row>
      <xdr:rowOff>28575</xdr:rowOff>
    </xdr:from>
    <xdr:ext cx="1762125" cy="323850"/>
    <xdr:sp>
      <xdr:nvSpPr>
        <xdr:cNvPr id="6" name="TextBox 9"/>
        <xdr:cNvSpPr txBox="1">
          <a:spLocks noChangeArrowheads="1"/>
        </xdr:cNvSpPr>
      </xdr:nvSpPr>
      <xdr:spPr>
        <a:xfrm>
          <a:off x="8248650" y="8134350"/>
          <a:ext cx="1762125" cy="32385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Cordia New"/>
              <a:ea typeface="Cordia New"/>
              <a:cs typeface="Cordia New"/>
            </a:rPr>
            <a:t>กลุ่มทดลอง 6 ครั้ง</a:t>
          </a:r>
        </a:p>
      </xdr:txBody>
    </xdr:sp>
    <xdr:clientData/>
  </xdr:oneCellAnchor>
  <xdr:oneCellAnchor>
    <xdr:from>
      <xdr:col>14</xdr:col>
      <xdr:colOff>523875</xdr:colOff>
      <xdr:row>29</xdr:row>
      <xdr:rowOff>28575</xdr:rowOff>
    </xdr:from>
    <xdr:ext cx="1762125" cy="323850"/>
    <xdr:sp>
      <xdr:nvSpPr>
        <xdr:cNvPr id="7" name="TextBox 10"/>
        <xdr:cNvSpPr txBox="1">
          <a:spLocks noChangeArrowheads="1"/>
        </xdr:cNvSpPr>
      </xdr:nvSpPr>
      <xdr:spPr>
        <a:xfrm>
          <a:off x="10191750" y="8134350"/>
          <a:ext cx="1762125" cy="323850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Cordia New"/>
              <a:ea typeface="Cordia New"/>
              <a:cs typeface="Cordia New"/>
            </a:rPr>
            <a:t>กลุ่มทดลอง 3 ครั้ง</a:t>
          </a:r>
        </a:p>
      </xdr:txBody>
    </xdr:sp>
    <xdr:clientData/>
  </xdr:oneCellAnchor>
  <xdr:oneCellAnchor>
    <xdr:from>
      <xdr:col>0</xdr:col>
      <xdr:colOff>581025</xdr:colOff>
      <xdr:row>30</xdr:row>
      <xdr:rowOff>180975</xdr:rowOff>
    </xdr:from>
    <xdr:ext cx="3695700" cy="323850"/>
    <xdr:sp>
      <xdr:nvSpPr>
        <xdr:cNvPr id="8" name="TextBox 11"/>
        <xdr:cNvSpPr txBox="1">
          <a:spLocks noChangeArrowheads="1"/>
        </xdr:cNvSpPr>
      </xdr:nvSpPr>
      <xdr:spPr>
        <a:xfrm>
          <a:off x="581025" y="8562975"/>
          <a:ext cx="369570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Cordia New"/>
              <a:ea typeface="Cordia New"/>
              <a:cs typeface="Cordia New"/>
            </a:rPr>
            <a:t>สุ่ม Demand น้อย (กลุ่มล่ะ 1 ค่า)</a:t>
          </a:r>
        </a:p>
      </xdr:txBody>
    </xdr:sp>
    <xdr:clientData/>
  </xdr:oneCellAnchor>
  <xdr:oneCellAnchor>
    <xdr:from>
      <xdr:col>5</xdr:col>
      <xdr:colOff>485775</xdr:colOff>
      <xdr:row>30</xdr:row>
      <xdr:rowOff>180975</xdr:rowOff>
    </xdr:from>
    <xdr:ext cx="3695700" cy="323850"/>
    <xdr:sp>
      <xdr:nvSpPr>
        <xdr:cNvPr id="9" name="TextBox 12"/>
        <xdr:cNvSpPr txBox="1">
          <a:spLocks noChangeArrowheads="1"/>
        </xdr:cNvSpPr>
      </xdr:nvSpPr>
      <xdr:spPr>
        <a:xfrm>
          <a:off x="4486275" y="8562975"/>
          <a:ext cx="3695700" cy="3238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Cordia New"/>
              <a:ea typeface="Cordia New"/>
              <a:cs typeface="Cordia New"/>
            </a:rPr>
            <a:t>สุ่ม Demand ปานกลาง (กลุ่มล่ะ 2 ค่า)</a:t>
          </a:r>
        </a:p>
      </xdr:txBody>
    </xdr:sp>
    <xdr:clientData/>
  </xdr:oneCellAnchor>
  <xdr:oneCellAnchor>
    <xdr:from>
      <xdr:col>11</xdr:col>
      <xdr:colOff>428625</xdr:colOff>
      <xdr:row>30</xdr:row>
      <xdr:rowOff>180975</xdr:rowOff>
    </xdr:from>
    <xdr:ext cx="3695700" cy="323850"/>
    <xdr:sp>
      <xdr:nvSpPr>
        <xdr:cNvPr id="10" name="TextBox 13"/>
        <xdr:cNvSpPr txBox="1">
          <a:spLocks noChangeArrowheads="1"/>
        </xdr:cNvSpPr>
      </xdr:nvSpPr>
      <xdr:spPr>
        <a:xfrm>
          <a:off x="8267700" y="8562975"/>
          <a:ext cx="3695700" cy="3238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Cordia New"/>
              <a:ea typeface="Cordia New"/>
              <a:cs typeface="Cordia New"/>
            </a:rPr>
            <a:t>สุ่ม Demand มาก (กลุ่มล่ะ 3 ค่า)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E188"/>
  <sheetViews>
    <sheetView showGridLines="0" zoomScale="75" zoomScaleNormal="75" workbookViewId="0" topLeftCell="A1">
      <pane ySplit="2" topLeftCell="BM3" activePane="bottomLeft" state="frozen"/>
      <selection pane="topLeft" activeCell="AD1" sqref="AD1"/>
      <selection pane="bottomLeft" activeCell="A2" sqref="A2"/>
    </sheetView>
  </sheetViews>
  <sheetFormatPr defaultColWidth="9.140625" defaultRowHeight="21.75"/>
  <cols>
    <col min="1" max="1" width="13.28125" style="11" customWidth="1"/>
    <col min="2" max="3" width="4.8515625" style="2" bestFit="1" customWidth="1"/>
    <col min="4" max="4" width="4.140625" style="2" bestFit="1" customWidth="1"/>
    <col min="5" max="176" width="5.140625" style="2" customWidth="1"/>
    <col min="177" max="186" width="5.421875" style="2" customWidth="1"/>
    <col min="187" max="16384" width="9.140625" style="2" customWidth="1"/>
  </cols>
  <sheetData>
    <row r="1" ht="51.75">
      <c r="A1" s="1" t="s">
        <v>0</v>
      </c>
    </row>
    <row r="2" spans="1:187" ht="21.75">
      <c r="A2" s="32">
        <f>SUMPRODUCT(B3:GB3,B4:GB4)+SUMPRODUCT(E97:GB97,E98:GB98)</f>
        <v>10.990441176470595</v>
      </c>
      <c r="B2" s="2" t="s">
        <v>41</v>
      </c>
      <c r="C2" s="2" t="s">
        <v>42</v>
      </c>
      <c r="D2" s="2" t="s">
        <v>43</v>
      </c>
      <c r="E2" s="14" t="s">
        <v>128</v>
      </c>
      <c r="F2" s="14" t="s">
        <v>128</v>
      </c>
      <c r="G2" s="14" t="s">
        <v>128</v>
      </c>
      <c r="H2" s="15" t="s">
        <v>129</v>
      </c>
      <c r="I2" s="15" t="s">
        <v>129</v>
      </c>
      <c r="J2" s="15" t="s">
        <v>129</v>
      </c>
      <c r="K2" s="14" t="s">
        <v>128</v>
      </c>
      <c r="L2" s="14" t="s">
        <v>128</v>
      </c>
      <c r="M2" s="14" t="s">
        <v>128</v>
      </c>
      <c r="N2" s="15" t="s">
        <v>129</v>
      </c>
      <c r="O2" s="15" t="s">
        <v>129</v>
      </c>
      <c r="P2" s="15" t="s">
        <v>129</v>
      </c>
      <c r="Q2" s="14" t="s">
        <v>128</v>
      </c>
      <c r="R2" s="14" t="s">
        <v>128</v>
      </c>
      <c r="S2" s="14" t="s">
        <v>128</v>
      </c>
      <c r="T2" s="15" t="s">
        <v>129</v>
      </c>
      <c r="U2" s="15" t="s">
        <v>129</v>
      </c>
      <c r="V2" s="15" t="s">
        <v>129</v>
      </c>
      <c r="W2" s="14" t="s">
        <v>128</v>
      </c>
      <c r="X2" s="14" t="s">
        <v>128</v>
      </c>
      <c r="Y2" s="14" t="s">
        <v>128</v>
      </c>
      <c r="Z2" s="15" t="s">
        <v>129</v>
      </c>
      <c r="AA2" s="15" t="s">
        <v>129</v>
      </c>
      <c r="AB2" s="15" t="s">
        <v>129</v>
      </c>
      <c r="AC2" s="14" t="s">
        <v>128</v>
      </c>
      <c r="AD2" s="14" t="s">
        <v>128</v>
      </c>
      <c r="AE2" s="14" t="s">
        <v>128</v>
      </c>
      <c r="AF2" s="15" t="s">
        <v>129</v>
      </c>
      <c r="AG2" s="15" t="s">
        <v>129</v>
      </c>
      <c r="AH2" s="15" t="s">
        <v>129</v>
      </c>
      <c r="AI2" s="14" t="s">
        <v>128</v>
      </c>
      <c r="AJ2" s="14" t="s">
        <v>128</v>
      </c>
      <c r="AK2" s="14" t="s">
        <v>128</v>
      </c>
      <c r="AL2" s="15" t="s">
        <v>129</v>
      </c>
      <c r="AM2" s="15" t="s">
        <v>129</v>
      </c>
      <c r="AN2" s="15" t="s">
        <v>129</v>
      </c>
      <c r="AO2" s="14" t="s">
        <v>128</v>
      </c>
      <c r="AP2" s="14" t="s">
        <v>128</v>
      </c>
      <c r="AQ2" s="14" t="s">
        <v>128</v>
      </c>
      <c r="AR2" s="15" t="s">
        <v>129</v>
      </c>
      <c r="AS2" s="15" t="s">
        <v>129</v>
      </c>
      <c r="AT2" s="15" t="s">
        <v>129</v>
      </c>
      <c r="AU2" s="14" t="s">
        <v>128</v>
      </c>
      <c r="AV2" s="14" t="s">
        <v>128</v>
      </c>
      <c r="AW2" s="14" t="s">
        <v>128</v>
      </c>
      <c r="AX2" s="15" t="s">
        <v>129</v>
      </c>
      <c r="AY2" s="15" t="s">
        <v>129</v>
      </c>
      <c r="AZ2" s="15" t="s">
        <v>129</v>
      </c>
      <c r="BA2" s="14" t="s">
        <v>128</v>
      </c>
      <c r="BB2" s="14" t="s">
        <v>128</v>
      </c>
      <c r="BC2" s="14" t="s">
        <v>128</v>
      </c>
      <c r="BD2" s="15" t="s">
        <v>129</v>
      </c>
      <c r="BE2" s="15" t="s">
        <v>129</v>
      </c>
      <c r="BF2" s="15" t="s">
        <v>129</v>
      </c>
      <c r="BG2" s="14" t="s">
        <v>128</v>
      </c>
      <c r="BH2" s="14" t="s">
        <v>128</v>
      </c>
      <c r="BI2" s="14" t="s">
        <v>128</v>
      </c>
      <c r="BJ2" s="15" t="s">
        <v>129</v>
      </c>
      <c r="BK2" s="15" t="s">
        <v>129</v>
      </c>
      <c r="BL2" s="15" t="s">
        <v>129</v>
      </c>
      <c r="BM2" s="14" t="s">
        <v>128</v>
      </c>
      <c r="BN2" s="14" t="s">
        <v>128</v>
      </c>
      <c r="BO2" s="14" t="s">
        <v>128</v>
      </c>
      <c r="BP2" s="15" t="s">
        <v>129</v>
      </c>
      <c r="BQ2" s="15" t="s">
        <v>129</v>
      </c>
      <c r="BR2" s="15" t="s">
        <v>129</v>
      </c>
      <c r="BS2" s="14" t="s">
        <v>128</v>
      </c>
      <c r="BT2" s="14" t="s">
        <v>128</v>
      </c>
      <c r="BU2" s="14" t="s">
        <v>128</v>
      </c>
      <c r="BV2" s="15" t="s">
        <v>129</v>
      </c>
      <c r="BW2" s="15" t="s">
        <v>129</v>
      </c>
      <c r="BX2" s="15" t="s">
        <v>129</v>
      </c>
      <c r="BY2" s="14" t="s">
        <v>128</v>
      </c>
      <c r="BZ2" s="14" t="s">
        <v>128</v>
      </c>
      <c r="CA2" s="14" t="s">
        <v>128</v>
      </c>
      <c r="CB2" s="15" t="s">
        <v>129</v>
      </c>
      <c r="CC2" s="15" t="s">
        <v>129</v>
      </c>
      <c r="CD2" s="15" t="s">
        <v>129</v>
      </c>
      <c r="CE2" s="14" t="s">
        <v>128</v>
      </c>
      <c r="CF2" s="14" t="s">
        <v>128</v>
      </c>
      <c r="CG2" s="14" t="s">
        <v>128</v>
      </c>
      <c r="CH2" s="15" t="s">
        <v>129</v>
      </c>
      <c r="CI2" s="15" t="s">
        <v>129</v>
      </c>
      <c r="CJ2" s="15" t="s">
        <v>129</v>
      </c>
      <c r="CK2" s="14" t="s">
        <v>128</v>
      </c>
      <c r="CL2" s="14" t="s">
        <v>128</v>
      </c>
      <c r="CM2" s="14" t="s">
        <v>128</v>
      </c>
      <c r="CN2" s="15" t="s">
        <v>129</v>
      </c>
      <c r="CO2" s="15" t="s">
        <v>129</v>
      </c>
      <c r="CP2" s="15" t="s">
        <v>129</v>
      </c>
      <c r="CQ2" s="14" t="s">
        <v>128</v>
      </c>
      <c r="CR2" s="14" t="s">
        <v>128</v>
      </c>
      <c r="CS2" s="14" t="s">
        <v>128</v>
      </c>
      <c r="CT2" s="15" t="s">
        <v>129</v>
      </c>
      <c r="CU2" s="15" t="s">
        <v>129</v>
      </c>
      <c r="CV2" s="15" t="s">
        <v>129</v>
      </c>
      <c r="CW2" s="14" t="s">
        <v>128</v>
      </c>
      <c r="CX2" s="14" t="s">
        <v>128</v>
      </c>
      <c r="CY2" s="14" t="s">
        <v>128</v>
      </c>
      <c r="CZ2" s="15" t="s">
        <v>129</v>
      </c>
      <c r="DA2" s="15" t="s">
        <v>129</v>
      </c>
      <c r="DB2" s="15" t="s">
        <v>129</v>
      </c>
      <c r="DC2" s="14" t="s">
        <v>128</v>
      </c>
      <c r="DD2" s="14" t="s">
        <v>128</v>
      </c>
      <c r="DE2" s="14" t="s">
        <v>128</v>
      </c>
      <c r="DF2" s="15" t="s">
        <v>129</v>
      </c>
      <c r="DG2" s="15" t="s">
        <v>129</v>
      </c>
      <c r="DH2" s="15" t="s">
        <v>129</v>
      </c>
      <c r="DI2" s="14" t="s">
        <v>128</v>
      </c>
      <c r="DJ2" s="14" t="s">
        <v>128</v>
      </c>
      <c r="DK2" s="14" t="s">
        <v>128</v>
      </c>
      <c r="DL2" s="15" t="s">
        <v>129</v>
      </c>
      <c r="DM2" s="15" t="s">
        <v>129</v>
      </c>
      <c r="DN2" s="15" t="s">
        <v>129</v>
      </c>
      <c r="DO2" s="14" t="s">
        <v>128</v>
      </c>
      <c r="DP2" s="14" t="s">
        <v>128</v>
      </c>
      <c r="DQ2" s="14" t="s">
        <v>128</v>
      </c>
      <c r="DR2" s="15" t="s">
        <v>129</v>
      </c>
      <c r="DS2" s="15" t="s">
        <v>129</v>
      </c>
      <c r="DT2" s="15" t="s">
        <v>129</v>
      </c>
      <c r="DU2" s="14" t="s">
        <v>128</v>
      </c>
      <c r="DV2" s="14" t="s">
        <v>128</v>
      </c>
      <c r="DW2" s="14" t="s">
        <v>128</v>
      </c>
      <c r="DX2" s="15" t="s">
        <v>129</v>
      </c>
      <c r="DY2" s="15" t="s">
        <v>129</v>
      </c>
      <c r="DZ2" s="15" t="s">
        <v>129</v>
      </c>
      <c r="EA2" s="14" t="s">
        <v>128</v>
      </c>
      <c r="EB2" s="14" t="s">
        <v>128</v>
      </c>
      <c r="EC2" s="14" t="s">
        <v>128</v>
      </c>
      <c r="ED2" s="15" t="s">
        <v>129</v>
      </c>
      <c r="EE2" s="15" t="s">
        <v>129</v>
      </c>
      <c r="EF2" s="15" t="s">
        <v>129</v>
      </c>
      <c r="EG2" s="14" t="s">
        <v>128</v>
      </c>
      <c r="EH2" s="14" t="s">
        <v>128</v>
      </c>
      <c r="EI2" s="14" t="s">
        <v>128</v>
      </c>
      <c r="EJ2" s="15" t="s">
        <v>129</v>
      </c>
      <c r="EK2" s="15" t="s">
        <v>129</v>
      </c>
      <c r="EL2" s="15" t="s">
        <v>129</v>
      </c>
      <c r="EM2" s="14" t="s">
        <v>128</v>
      </c>
      <c r="EN2" s="14" t="s">
        <v>128</v>
      </c>
      <c r="EO2" s="14" t="s">
        <v>128</v>
      </c>
      <c r="EP2" s="15" t="s">
        <v>129</v>
      </c>
      <c r="EQ2" s="15" t="s">
        <v>129</v>
      </c>
      <c r="ER2" s="15" t="s">
        <v>129</v>
      </c>
      <c r="ES2" s="14" t="s">
        <v>128</v>
      </c>
      <c r="ET2" s="14" t="s">
        <v>128</v>
      </c>
      <c r="EU2" s="14" t="s">
        <v>128</v>
      </c>
      <c r="EV2" s="15" t="s">
        <v>129</v>
      </c>
      <c r="EW2" s="15" t="s">
        <v>129</v>
      </c>
      <c r="EX2" s="15" t="s">
        <v>129</v>
      </c>
      <c r="EY2" s="14" t="s">
        <v>128</v>
      </c>
      <c r="EZ2" s="14" t="s">
        <v>128</v>
      </c>
      <c r="FA2" s="14" t="s">
        <v>128</v>
      </c>
      <c r="FB2" s="15" t="s">
        <v>129</v>
      </c>
      <c r="FC2" s="15" t="s">
        <v>129</v>
      </c>
      <c r="FD2" s="15" t="s">
        <v>129</v>
      </c>
      <c r="FE2" s="14" t="s">
        <v>128</v>
      </c>
      <c r="FF2" s="14" t="s">
        <v>128</v>
      </c>
      <c r="FG2" s="14" t="s">
        <v>128</v>
      </c>
      <c r="FH2" s="15" t="s">
        <v>129</v>
      </c>
      <c r="FI2" s="15" t="s">
        <v>129</v>
      </c>
      <c r="FJ2" s="15" t="s">
        <v>129</v>
      </c>
      <c r="FK2" s="14" t="s">
        <v>128</v>
      </c>
      <c r="FL2" s="14" t="s">
        <v>128</v>
      </c>
      <c r="FM2" s="14" t="s">
        <v>128</v>
      </c>
      <c r="FN2" s="15" t="s">
        <v>129</v>
      </c>
      <c r="FO2" s="15" t="s">
        <v>129</v>
      </c>
      <c r="FP2" s="15" t="s">
        <v>129</v>
      </c>
      <c r="FQ2" s="14" t="s">
        <v>128</v>
      </c>
      <c r="FR2" s="14" t="s">
        <v>128</v>
      </c>
      <c r="FS2" s="14" t="s">
        <v>128</v>
      </c>
      <c r="FT2" s="15" t="s">
        <v>129</v>
      </c>
      <c r="FU2" s="15" t="s">
        <v>129</v>
      </c>
      <c r="FV2" s="15" t="s">
        <v>129</v>
      </c>
      <c r="FW2" s="14" t="s">
        <v>128</v>
      </c>
      <c r="FX2" s="14" t="s">
        <v>128</v>
      </c>
      <c r="FY2" s="14" t="s">
        <v>128</v>
      </c>
      <c r="FZ2" s="15" t="s">
        <v>129</v>
      </c>
      <c r="GA2" s="15" t="s">
        <v>129</v>
      </c>
      <c r="GB2" s="15" t="s">
        <v>129</v>
      </c>
      <c r="GC2" s="15"/>
      <c r="GD2" s="21"/>
      <c r="GE2" s="21"/>
    </row>
    <row r="3" spans="1:187" ht="21.75">
      <c r="A3" s="4" t="s">
        <v>1</v>
      </c>
      <c r="B3" s="5">
        <v>2</v>
      </c>
      <c r="C3" s="5">
        <v>3</v>
      </c>
      <c r="D3" s="5">
        <v>1</v>
      </c>
      <c r="E3" s="12">
        <f>1/60</f>
        <v>0.016666666666666666</v>
      </c>
      <c r="F3" s="12">
        <f>1/60</f>
        <v>0.016666666666666666</v>
      </c>
      <c r="G3" s="12">
        <f>1/60</f>
        <v>0.016666666666666666</v>
      </c>
      <c r="H3" s="12">
        <f>0.95/60</f>
        <v>0.01583333333333333</v>
      </c>
      <c r="I3" s="12">
        <f>0.95/60</f>
        <v>0.01583333333333333</v>
      </c>
      <c r="J3" s="12">
        <f>0.95/60</f>
        <v>0.01583333333333333</v>
      </c>
      <c r="K3" s="12">
        <f>1/60</f>
        <v>0.016666666666666666</v>
      </c>
      <c r="L3" s="12">
        <f>1/60</f>
        <v>0.016666666666666666</v>
      </c>
      <c r="M3" s="12">
        <f>1/60</f>
        <v>0.016666666666666666</v>
      </c>
      <c r="N3" s="12">
        <f>0.95/60</f>
        <v>0.01583333333333333</v>
      </c>
      <c r="O3" s="12">
        <f>0.95/60</f>
        <v>0.01583333333333333</v>
      </c>
      <c r="P3" s="12">
        <f>0.95/60</f>
        <v>0.01583333333333333</v>
      </c>
      <c r="Q3" s="12">
        <f>1/60</f>
        <v>0.016666666666666666</v>
      </c>
      <c r="R3" s="12">
        <f>1/60</f>
        <v>0.016666666666666666</v>
      </c>
      <c r="S3" s="12">
        <f>1/60</f>
        <v>0.016666666666666666</v>
      </c>
      <c r="T3" s="12">
        <f>0.95/60</f>
        <v>0.01583333333333333</v>
      </c>
      <c r="U3" s="12">
        <f>0.95/60</f>
        <v>0.01583333333333333</v>
      </c>
      <c r="V3" s="12">
        <f>0.95/60</f>
        <v>0.01583333333333333</v>
      </c>
      <c r="W3" s="12">
        <f>1/60</f>
        <v>0.016666666666666666</v>
      </c>
      <c r="X3" s="12">
        <f>1/60</f>
        <v>0.016666666666666666</v>
      </c>
      <c r="Y3" s="12">
        <f>1/60</f>
        <v>0.016666666666666666</v>
      </c>
      <c r="Z3" s="12">
        <f>0.95/60</f>
        <v>0.01583333333333333</v>
      </c>
      <c r="AA3" s="12">
        <f>0.95/60</f>
        <v>0.01583333333333333</v>
      </c>
      <c r="AB3" s="12">
        <f>0.95/60</f>
        <v>0.01583333333333333</v>
      </c>
      <c r="AC3" s="12">
        <f>1/60</f>
        <v>0.016666666666666666</v>
      </c>
      <c r="AD3" s="12">
        <f>1/60</f>
        <v>0.016666666666666666</v>
      </c>
      <c r="AE3" s="12">
        <f>1/60</f>
        <v>0.016666666666666666</v>
      </c>
      <c r="AF3" s="12">
        <f>0.95/60</f>
        <v>0.01583333333333333</v>
      </c>
      <c r="AG3" s="12">
        <f>0.95/60</f>
        <v>0.01583333333333333</v>
      </c>
      <c r="AH3" s="12">
        <f>0.95/60</f>
        <v>0.01583333333333333</v>
      </c>
      <c r="AI3" s="12">
        <f>1/60</f>
        <v>0.016666666666666666</v>
      </c>
      <c r="AJ3" s="12">
        <f>1/60</f>
        <v>0.016666666666666666</v>
      </c>
      <c r="AK3" s="12">
        <f>1/60</f>
        <v>0.016666666666666666</v>
      </c>
      <c r="AL3" s="12">
        <f>0.95/60</f>
        <v>0.01583333333333333</v>
      </c>
      <c r="AM3" s="12">
        <f>0.95/60</f>
        <v>0.01583333333333333</v>
      </c>
      <c r="AN3" s="12">
        <f>0.95/60</f>
        <v>0.01583333333333333</v>
      </c>
      <c r="AO3" s="12">
        <f>1/60</f>
        <v>0.016666666666666666</v>
      </c>
      <c r="AP3" s="12">
        <f>1/60</f>
        <v>0.016666666666666666</v>
      </c>
      <c r="AQ3" s="12">
        <f>1/60</f>
        <v>0.016666666666666666</v>
      </c>
      <c r="AR3" s="12">
        <f>0.95/60</f>
        <v>0.01583333333333333</v>
      </c>
      <c r="AS3" s="12">
        <f>0.95/60</f>
        <v>0.01583333333333333</v>
      </c>
      <c r="AT3" s="12">
        <f>0.95/60</f>
        <v>0.01583333333333333</v>
      </c>
      <c r="AU3" s="12">
        <f>1/60</f>
        <v>0.016666666666666666</v>
      </c>
      <c r="AV3" s="12">
        <f>1/60</f>
        <v>0.016666666666666666</v>
      </c>
      <c r="AW3" s="12">
        <f>1/60</f>
        <v>0.016666666666666666</v>
      </c>
      <c r="AX3" s="12">
        <f>0.95/60</f>
        <v>0.01583333333333333</v>
      </c>
      <c r="AY3" s="12">
        <f>0.95/60</f>
        <v>0.01583333333333333</v>
      </c>
      <c r="AZ3" s="12">
        <f>0.95/60</f>
        <v>0.01583333333333333</v>
      </c>
      <c r="BA3" s="12">
        <f>1/60</f>
        <v>0.016666666666666666</v>
      </c>
      <c r="BB3" s="12">
        <f>1/60</f>
        <v>0.016666666666666666</v>
      </c>
      <c r="BC3" s="12">
        <f>1/60</f>
        <v>0.016666666666666666</v>
      </c>
      <c r="BD3" s="12">
        <f>0.95/60</f>
        <v>0.01583333333333333</v>
      </c>
      <c r="BE3" s="12">
        <f>0.95/60</f>
        <v>0.01583333333333333</v>
      </c>
      <c r="BF3" s="12">
        <f>0.95/60</f>
        <v>0.01583333333333333</v>
      </c>
      <c r="BG3" s="12">
        <f>1/60</f>
        <v>0.016666666666666666</v>
      </c>
      <c r="BH3" s="12">
        <f>1/60</f>
        <v>0.016666666666666666</v>
      </c>
      <c r="BI3" s="12">
        <f>1/60</f>
        <v>0.016666666666666666</v>
      </c>
      <c r="BJ3" s="12">
        <f>0.95/60</f>
        <v>0.01583333333333333</v>
      </c>
      <c r="BK3" s="12">
        <f>0.95/60</f>
        <v>0.01583333333333333</v>
      </c>
      <c r="BL3" s="12">
        <f>0.95/60</f>
        <v>0.01583333333333333</v>
      </c>
      <c r="BM3" s="12">
        <f>1/60</f>
        <v>0.016666666666666666</v>
      </c>
      <c r="BN3" s="12">
        <f>1/60</f>
        <v>0.016666666666666666</v>
      </c>
      <c r="BO3" s="12">
        <f>1/60</f>
        <v>0.016666666666666666</v>
      </c>
      <c r="BP3" s="12">
        <f>0.95/60</f>
        <v>0.01583333333333333</v>
      </c>
      <c r="BQ3" s="12">
        <f>0.95/60</f>
        <v>0.01583333333333333</v>
      </c>
      <c r="BR3" s="12">
        <f>0.95/60</f>
        <v>0.01583333333333333</v>
      </c>
      <c r="BS3" s="12">
        <f>1/60</f>
        <v>0.016666666666666666</v>
      </c>
      <c r="BT3" s="12">
        <f>1/60</f>
        <v>0.016666666666666666</v>
      </c>
      <c r="BU3" s="12">
        <f>1/60</f>
        <v>0.016666666666666666</v>
      </c>
      <c r="BV3" s="12">
        <f>0.95/60</f>
        <v>0.01583333333333333</v>
      </c>
      <c r="BW3" s="12">
        <f>0.95/60</f>
        <v>0.01583333333333333</v>
      </c>
      <c r="BX3" s="12">
        <f>0.95/60</f>
        <v>0.01583333333333333</v>
      </c>
      <c r="BY3" s="12">
        <f>1/60</f>
        <v>0.016666666666666666</v>
      </c>
      <c r="BZ3" s="12">
        <f>1/60</f>
        <v>0.016666666666666666</v>
      </c>
      <c r="CA3" s="12">
        <f>1/60</f>
        <v>0.016666666666666666</v>
      </c>
      <c r="CB3" s="12">
        <f>0.95/60</f>
        <v>0.01583333333333333</v>
      </c>
      <c r="CC3" s="12">
        <f>0.95/60</f>
        <v>0.01583333333333333</v>
      </c>
      <c r="CD3" s="12">
        <f>0.95/60</f>
        <v>0.01583333333333333</v>
      </c>
      <c r="CE3" s="12">
        <f>1/60</f>
        <v>0.016666666666666666</v>
      </c>
      <c r="CF3" s="12">
        <f>1/60</f>
        <v>0.016666666666666666</v>
      </c>
      <c r="CG3" s="12">
        <f>1/60</f>
        <v>0.016666666666666666</v>
      </c>
      <c r="CH3" s="12">
        <f>0.95/60</f>
        <v>0.01583333333333333</v>
      </c>
      <c r="CI3" s="12">
        <f>0.95/60</f>
        <v>0.01583333333333333</v>
      </c>
      <c r="CJ3" s="12">
        <f>0.95/60</f>
        <v>0.01583333333333333</v>
      </c>
      <c r="CK3" s="12">
        <f>1/60</f>
        <v>0.016666666666666666</v>
      </c>
      <c r="CL3" s="12">
        <f>1/60</f>
        <v>0.016666666666666666</v>
      </c>
      <c r="CM3" s="12">
        <f>1/60</f>
        <v>0.016666666666666666</v>
      </c>
      <c r="CN3" s="12">
        <f>0.95/60</f>
        <v>0.01583333333333333</v>
      </c>
      <c r="CO3" s="12">
        <f>0.95/60</f>
        <v>0.01583333333333333</v>
      </c>
      <c r="CP3" s="12">
        <f>0.95/60</f>
        <v>0.01583333333333333</v>
      </c>
      <c r="CQ3" s="12">
        <f>1/60</f>
        <v>0.016666666666666666</v>
      </c>
      <c r="CR3" s="12">
        <f>1/60</f>
        <v>0.016666666666666666</v>
      </c>
      <c r="CS3" s="12">
        <f>1/60</f>
        <v>0.016666666666666666</v>
      </c>
      <c r="CT3" s="12">
        <f>0.95/60</f>
        <v>0.01583333333333333</v>
      </c>
      <c r="CU3" s="12">
        <f>0.95/60</f>
        <v>0.01583333333333333</v>
      </c>
      <c r="CV3" s="12">
        <f>0.95/60</f>
        <v>0.01583333333333333</v>
      </c>
      <c r="CW3" s="12">
        <f>1/60</f>
        <v>0.016666666666666666</v>
      </c>
      <c r="CX3" s="12">
        <f>1/60</f>
        <v>0.016666666666666666</v>
      </c>
      <c r="CY3" s="12">
        <f>1/60</f>
        <v>0.016666666666666666</v>
      </c>
      <c r="CZ3" s="12">
        <f>0.95/60</f>
        <v>0.01583333333333333</v>
      </c>
      <c r="DA3" s="12">
        <f>0.95/60</f>
        <v>0.01583333333333333</v>
      </c>
      <c r="DB3" s="12">
        <f>0.95/60</f>
        <v>0.01583333333333333</v>
      </c>
      <c r="DC3" s="12">
        <f>1/60</f>
        <v>0.016666666666666666</v>
      </c>
      <c r="DD3" s="12">
        <f>1/60</f>
        <v>0.016666666666666666</v>
      </c>
      <c r="DE3" s="12">
        <f>1/60</f>
        <v>0.016666666666666666</v>
      </c>
      <c r="DF3" s="12">
        <f>0.95/60</f>
        <v>0.01583333333333333</v>
      </c>
      <c r="DG3" s="12">
        <f>0.95/60</f>
        <v>0.01583333333333333</v>
      </c>
      <c r="DH3" s="12">
        <f>0.95/60</f>
        <v>0.01583333333333333</v>
      </c>
      <c r="DI3" s="12">
        <f>1/60</f>
        <v>0.016666666666666666</v>
      </c>
      <c r="DJ3" s="12">
        <f>1/60</f>
        <v>0.016666666666666666</v>
      </c>
      <c r="DK3" s="12">
        <f>1/60</f>
        <v>0.016666666666666666</v>
      </c>
      <c r="DL3" s="12">
        <f>0.95/60</f>
        <v>0.01583333333333333</v>
      </c>
      <c r="DM3" s="12">
        <f>0.95/60</f>
        <v>0.01583333333333333</v>
      </c>
      <c r="DN3" s="12">
        <f>0.95/60</f>
        <v>0.01583333333333333</v>
      </c>
      <c r="DO3" s="12">
        <f>1/60</f>
        <v>0.016666666666666666</v>
      </c>
      <c r="DP3" s="12">
        <f>1/60</f>
        <v>0.016666666666666666</v>
      </c>
      <c r="DQ3" s="12">
        <f>1/60</f>
        <v>0.016666666666666666</v>
      </c>
      <c r="DR3" s="12">
        <f>0.95/60</f>
        <v>0.01583333333333333</v>
      </c>
      <c r="DS3" s="12">
        <f>0.95/60</f>
        <v>0.01583333333333333</v>
      </c>
      <c r="DT3" s="12">
        <f>0.95/60</f>
        <v>0.01583333333333333</v>
      </c>
      <c r="DU3" s="12">
        <f>1/60</f>
        <v>0.016666666666666666</v>
      </c>
      <c r="DV3" s="12">
        <f>1/60</f>
        <v>0.016666666666666666</v>
      </c>
      <c r="DW3" s="12">
        <f>1/60</f>
        <v>0.016666666666666666</v>
      </c>
      <c r="DX3" s="12">
        <f>0.95/60</f>
        <v>0.01583333333333333</v>
      </c>
      <c r="DY3" s="12">
        <f>0.95/60</f>
        <v>0.01583333333333333</v>
      </c>
      <c r="DZ3" s="12">
        <f>0.95/60</f>
        <v>0.01583333333333333</v>
      </c>
      <c r="EA3" s="12">
        <f>1/60</f>
        <v>0.016666666666666666</v>
      </c>
      <c r="EB3" s="12">
        <f>1/60</f>
        <v>0.016666666666666666</v>
      </c>
      <c r="EC3" s="12">
        <f>1/60</f>
        <v>0.016666666666666666</v>
      </c>
      <c r="ED3" s="12">
        <f>0.95/60</f>
        <v>0.01583333333333333</v>
      </c>
      <c r="EE3" s="12">
        <f>0.95/60</f>
        <v>0.01583333333333333</v>
      </c>
      <c r="EF3" s="12">
        <f>0.95/60</f>
        <v>0.01583333333333333</v>
      </c>
      <c r="EG3" s="12">
        <f>1/60</f>
        <v>0.016666666666666666</v>
      </c>
      <c r="EH3" s="12">
        <f>1/60</f>
        <v>0.016666666666666666</v>
      </c>
      <c r="EI3" s="12">
        <f>1/60</f>
        <v>0.016666666666666666</v>
      </c>
      <c r="EJ3" s="12">
        <f>0.95/60</f>
        <v>0.01583333333333333</v>
      </c>
      <c r="EK3" s="12">
        <f>0.95/60</f>
        <v>0.01583333333333333</v>
      </c>
      <c r="EL3" s="12">
        <f>0.95/60</f>
        <v>0.01583333333333333</v>
      </c>
      <c r="EM3" s="12">
        <f>1/60</f>
        <v>0.016666666666666666</v>
      </c>
      <c r="EN3" s="12">
        <f>1/60</f>
        <v>0.016666666666666666</v>
      </c>
      <c r="EO3" s="12">
        <f>1/60</f>
        <v>0.016666666666666666</v>
      </c>
      <c r="EP3" s="12">
        <f>0.95/60</f>
        <v>0.01583333333333333</v>
      </c>
      <c r="EQ3" s="12">
        <f>0.95/60</f>
        <v>0.01583333333333333</v>
      </c>
      <c r="ER3" s="12">
        <f>0.95/60</f>
        <v>0.01583333333333333</v>
      </c>
      <c r="ES3" s="12">
        <f>1/60</f>
        <v>0.016666666666666666</v>
      </c>
      <c r="ET3" s="12">
        <f>1/60</f>
        <v>0.016666666666666666</v>
      </c>
      <c r="EU3" s="12">
        <f>1/60</f>
        <v>0.016666666666666666</v>
      </c>
      <c r="EV3" s="12">
        <f>0.95/60</f>
        <v>0.01583333333333333</v>
      </c>
      <c r="EW3" s="12">
        <f>0.95/60</f>
        <v>0.01583333333333333</v>
      </c>
      <c r="EX3" s="12">
        <f>0.95/60</f>
        <v>0.01583333333333333</v>
      </c>
      <c r="EY3" s="12">
        <f>1/60</f>
        <v>0.016666666666666666</v>
      </c>
      <c r="EZ3" s="12">
        <f>1/60</f>
        <v>0.016666666666666666</v>
      </c>
      <c r="FA3" s="12">
        <f>1/60</f>
        <v>0.016666666666666666</v>
      </c>
      <c r="FB3" s="12">
        <f>0.95/60</f>
        <v>0.01583333333333333</v>
      </c>
      <c r="FC3" s="12">
        <f>0.95/60</f>
        <v>0.01583333333333333</v>
      </c>
      <c r="FD3" s="12">
        <f>0.95/60</f>
        <v>0.01583333333333333</v>
      </c>
      <c r="FE3" s="12">
        <f>1/60</f>
        <v>0.016666666666666666</v>
      </c>
      <c r="FF3" s="12">
        <f>1/60</f>
        <v>0.016666666666666666</v>
      </c>
      <c r="FG3" s="12">
        <f>1/60</f>
        <v>0.016666666666666666</v>
      </c>
      <c r="FH3" s="12">
        <f>0.95/60</f>
        <v>0.01583333333333333</v>
      </c>
      <c r="FI3" s="12">
        <f>0.95/60</f>
        <v>0.01583333333333333</v>
      </c>
      <c r="FJ3" s="12">
        <f>0.95/60</f>
        <v>0.01583333333333333</v>
      </c>
      <c r="FK3" s="12">
        <f>1/60</f>
        <v>0.016666666666666666</v>
      </c>
      <c r="FL3" s="12">
        <f>1/60</f>
        <v>0.016666666666666666</v>
      </c>
      <c r="FM3" s="12">
        <f>1/60</f>
        <v>0.016666666666666666</v>
      </c>
      <c r="FN3" s="12">
        <f>0.95/60</f>
        <v>0.01583333333333333</v>
      </c>
      <c r="FO3" s="12">
        <f>0.95/60</f>
        <v>0.01583333333333333</v>
      </c>
      <c r="FP3" s="12">
        <f>0.95/60</f>
        <v>0.01583333333333333</v>
      </c>
      <c r="FQ3" s="12">
        <f>1/60</f>
        <v>0.016666666666666666</v>
      </c>
      <c r="FR3" s="12">
        <f>1/60</f>
        <v>0.016666666666666666</v>
      </c>
      <c r="FS3" s="12">
        <f>1/60</f>
        <v>0.016666666666666666</v>
      </c>
      <c r="FT3" s="12">
        <f>0.95/60</f>
        <v>0.01583333333333333</v>
      </c>
      <c r="FU3" s="12">
        <f>0.95/60</f>
        <v>0.01583333333333333</v>
      </c>
      <c r="FV3" s="12">
        <f>0.95/60</f>
        <v>0.01583333333333333</v>
      </c>
      <c r="FW3" s="12">
        <f>1/60</f>
        <v>0.016666666666666666</v>
      </c>
      <c r="FX3" s="12">
        <f>1/60</f>
        <v>0.016666666666666666</v>
      </c>
      <c r="FY3" s="12">
        <f>1/60</f>
        <v>0.016666666666666666</v>
      </c>
      <c r="FZ3" s="12">
        <f>0.95/60</f>
        <v>0.01583333333333333</v>
      </c>
      <c r="GA3" s="12">
        <f>0.95/60</f>
        <v>0.01583333333333333</v>
      </c>
      <c r="GB3" s="12">
        <f>0.95/60</f>
        <v>0.01583333333333333</v>
      </c>
      <c r="GC3" s="12"/>
      <c r="GD3" s="22"/>
      <c r="GE3" s="21"/>
    </row>
    <row r="4" spans="1:186" s="8" customFormat="1" ht="21">
      <c r="A4" s="7" t="s">
        <v>2</v>
      </c>
      <c r="B4" s="7">
        <v>1.0588235294117643</v>
      </c>
      <c r="C4" s="7">
        <v>0.8235294117647064</v>
      </c>
      <c r="D4" s="7">
        <v>2.7647058823529416</v>
      </c>
      <c r="E4" s="7">
        <v>0</v>
      </c>
      <c r="F4" s="7">
        <v>0</v>
      </c>
      <c r="G4" s="7">
        <v>0</v>
      </c>
      <c r="H4" s="7">
        <v>1</v>
      </c>
      <c r="I4" s="7">
        <v>0.9999999999999991</v>
      </c>
      <c r="J4" s="7">
        <v>0</v>
      </c>
      <c r="K4" s="7">
        <v>0</v>
      </c>
      <c r="L4" s="7">
        <v>0</v>
      </c>
      <c r="M4" s="7">
        <v>1</v>
      </c>
      <c r="N4" s="7">
        <v>1</v>
      </c>
      <c r="O4" s="7">
        <v>0.9999999999999991</v>
      </c>
      <c r="P4" s="7">
        <v>0</v>
      </c>
      <c r="Q4" s="7">
        <v>0</v>
      </c>
      <c r="R4" s="7">
        <v>0</v>
      </c>
      <c r="S4" s="7">
        <v>2</v>
      </c>
      <c r="T4" s="7">
        <v>1</v>
      </c>
      <c r="U4" s="7">
        <v>0.9999999999999991</v>
      </c>
      <c r="V4" s="7">
        <v>0</v>
      </c>
      <c r="W4" s="7">
        <v>0</v>
      </c>
      <c r="X4" s="7">
        <v>0</v>
      </c>
      <c r="Y4" s="7">
        <v>3</v>
      </c>
      <c r="Z4" s="7">
        <v>1</v>
      </c>
      <c r="AA4" s="7">
        <v>0.9999999999999991</v>
      </c>
      <c r="AB4" s="7">
        <v>0</v>
      </c>
      <c r="AC4" s="7">
        <v>0</v>
      </c>
      <c r="AD4" s="7">
        <v>0</v>
      </c>
      <c r="AE4" s="7">
        <v>4</v>
      </c>
      <c r="AF4" s="7">
        <v>1</v>
      </c>
      <c r="AG4" s="7">
        <v>0.9999999999999991</v>
      </c>
      <c r="AH4" s="7">
        <v>0</v>
      </c>
      <c r="AI4" s="7">
        <v>0</v>
      </c>
      <c r="AJ4" s="7">
        <v>0</v>
      </c>
      <c r="AK4" s="7">
        <v>0</v>
      </c>
      <c r="AL4" s="7">
        <v>1</v>
      </c>
      <c r="AM4" s="7">
        <v>0</v>
      </c>
      <c r="AN4" s="7">
        <v>0</v>
      </c>
      <c r="AO4" s="7">
        <v>0</v>
      </c>
      <c r="AP4" s="7">
        <v>0</v>
      </c>
      <c r="AQ4" s="7">
        <v>1</v>
      </c>
      <c r="AR4" s="7">
        <v>1</v>
      </c>
      <c r="AS4" s="7">
        <v>0</v>
      </c>
      <c r="AT4" s="7">
        <v>0</v>
      </c>
      <c r="AU4" s="7">
        <v>0</v>
      </c>
      <c r="AV4" s="7">
        <v>0</v>
      </c>
      <c r="AW4" s="7">
        <v>2</v>
      </c>
      <c r="AX4" s="7">
        <v>1</v>
      </c>
      <c r="AY4" s="7">
        <v>0</v>
      </c>
      <c r="AZ4" s="7">
        <v>0</v>
      </c>
      <c r="BA4" s="7">
        <v>0</v>
      </c>
      <c r="BB4" s="7">
        <v>0</v>
      </c>
      <c r="BC4" s="7">
        <v>3</v>
      </c>
      <c r="BD4" s="7">
        <v>1</v>
      </c>
      <c r="BE4" s="7">
        <v>0</v>
      </c>
      <c r="BF4" s="7">
        <v>0</v>
      </c>
      <c r="BG4" s="7">
        <v>0</v>
      </c>
      <c r="BH4" s="7">
        <v>0</v>
      </c>
      <c r="BI4" s="7">
        <v>4</v>
      </c>
      <c r="BJ4" s="7">
        <v>1</v>
      </c>
      <c r="BK4" s="7">
        <v>0</v>
      </c>
      <c r="BL4" s="7">
        <v>0</v>
      </c>
      <c r="BM4" s="7">
        <v>0</v>
      </c>
      <c r="BN4" s="7">
        <v>1</v>
      </c>
      <c r="BO4" s="7">
        <v>0</v>
      </c>
      <c r="BP4" s="7">
        <v>1</v>
      </c>
      <c r="BQ4" s="7">
        <v>0</v>
      </c>
      <c r="BR4" s="7">
        <v>0</v>
      </c>
      <c r="BS4" s="7">
        <v>0</v>
      </c>
      <c r="BT4" s="7">
        <v>1</v>
      </c>
      <c r="BU4" s="7">
        <v>1</v>
      </c>
      <c r="BV4" s="7">
        <v>1</v>
      </c>
      <c r="BW4" s="7">
        <v>0</v>
      </c>
      <c r="BX4" s="7">
        <v>0</v>
      </c>
      <c r="BY4" s="7">
        <v>0</v>
      </c>
      <c r="BZ4" s="7">
        <v>1</v>
      </c>
      <c r="CA4" s="7">
        <v>2</v>
      </c>
      <c r="CB4" s="7">
        <v>1</v>
      </c>
      <c r="CC4" s="7">
        <v>0</v>
      </c>
      <c r="CD4" s="7">
        <v>0</v>
      </c>
      <c r="CE4" s="7">
        <v>0</v>
      </c>
      <c r="CF4" s="7">
        <v>1</v>
      </c>
      <c r="CG4" s="7">
        <v>3</v>
      </c>
      <c r="CH4" s="7">
        <v>1</v>
      </c>
      <c r="CI4" s="7">
        <v>0</v>
      </c>
      <c r="CJ4" s="7">
        <v>0</v>
      </c>
      <c r="CK4" s="7">
        <v>0</v>
      </c>
      <c r="CL4" s="7">
        <v>1</v>
      </c>
      <c r="CM4" s="7">
        <v>4</v>
      </c>
      <c r="CN4" s="7">
        <v>1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7">
        <v>0</v>
      </c>
      <c r="CU4" s="7">
        <v>0.9999999999999991</v>
      </c>
      <c r="CV4" s="7">
        <v>0</v>
      </c>
      <c r="CW4" s="7">
        <v>0</v>
      </c>
      <c r="CX4" s="7">
        <v>0</v>
      </c>
      <c r="CY4" s="7">
        <v>1</v>
      </c>
      <c r="CZ4" s="7">
        <v>0</v>
      </c>
      <c r="DA4" s="7">
        <v>0.9999999999999991</v>
      </c>
      <c r="DB4" s="7">
        <v>0</v>
      </c>
      <c r="DC4" s="7">
        <v>0</v>
      </c>
      <c r="DD4" s="7">
        <v>0</v>
      </c>
      <c r="DE4" s="7">
        <v>2</v>
      </c>
      <c r="DF4" s="7">
        <v>0</v>
      </c>
      <c r="DG4" s="7">
        <v>0.9999999999999991</v>
      </c>
      <c r="DH4" s="7">
        <v>0</v>
      </c>
      <c r="DI4" s="7">
        <v>0</v>
      </c>
      <c r="DJ4" s="7">
        <v>0</v>
      </c>
      <c r="DK4" s="7">
        <v>3</v>
      </c>
      <c r="DL4" s="7">
        <v>0</v>
      </c>
      <c r="DM4" s="7">
        <v>0.9999999999999991</v>
      </c>
      <c r="DN4" s="7">
        <v>0</v>
      </c>
      <c r="DO4" s="7">
        <v>0</v>
      </c>
      <c r="DP4" s="7">
        <v>0</v>
      </c>
      <c r="DQ4" s="7">
        <v>4</v>
      </c>
      <c r="DR4" s="7">
        <v>0</v>
      </c>
      <c r="DS4" s="7">
        <v>0.9999999999999991</v>
      </c>
      <c r="DT4" s="7">
        <v>0</v>
      </c>
      <c r="DU4" s="7">
        <v>0</v>
      </c>
      <c r="DV4" s="7">
        <v>0</v>
      </c>
      <c r="DW4" s="7">
        <v>0</v>
      </c>
      <c r="DX4" s="7">
        <v>0</v>
      </c>
      <c r="DY4" s="7">
        <v>0</v>
      </c>
      <c r="DZ4" s="7">
        <v>0</v>
      </c>
      <c r="EA4" s="7">
        <v>0</v>
      </c>
      <c r="EB4" s="7">
        <v>0</v>
      </c>
      <c r="EC4" s="7">
        <v>1</v>
      </c>
      <c r="ED4" s="7">
        <v>0</v>
      </c>
      <c r="EE4" s="7">
        <v>0</v>
      </c>
      <c r="EF4" s="7">
        <v>0</v>
      </c>
      <c r="EG4" s="7">
        <v>0</v>
      </c>
      <c r="EH4" s="7">
        <v>0</v>
      </c>
      <c r="EI4" s="7">
        <v>2</v>
      </c>
      <c r="EJ4" s="7">
        <v>0</v>
      </c>
      <c r="EK4" s="7">
        <v>0</v>
      </c>
      <c r="EL4" s="7">
        <v>0</v>
      </c>
      <c r="EM4" s="7">
        <v>0</v>
      </c>
      <c r="EN4" s="7">
        <v>0</v>
      </c>
      <c r="EO4" s="7">
        <v>3</v>
      </c>
      <c r="EP4" s="7">
        <v>0</v>
      </c>
      <c r="EQ4" s="7">
        <v>0</v>
      </c>
      <c r="ER4" s="7">
        <v>0</v>
      </c>
      <c r="ES4" s="7">
        <v>0</v>
      </c>
      <c r="ET4" s="7">
        <v>0</v>
      </c>
      <c r="EU4" s="7">
        <v>4</v>
      </c>
      <c r="EV4" s="7">
        <v>0</v>
      </c>
      <c r="EW4" s="7">
        <v>0</v>
      </c>
      <c r="EX4" s="7">
        <v>0</v>
      </c>
      <c r="EY4" s="7">
        <v>0</v>
      </c>
      <c r="EZ4" s="7">
        <v>1</v>
      </c>
      <c r="FA4" s="7">
        <v>0</v>
      </c>
      <c r="FB4" s="7">
        <v>0</v>
      </c>
      <c r="FC4" s="7">
        <v>0</v>
      </c>
      <c r="FD4" s="7">
        <v>0</v>
      </c>
      <c r="FE4" s="7">
        <v>0</v>
      </c>
      <c r="FF4" s="7">
        <v>1</v>
      </c>
      <c r="FG4" s="7">
        <v>1</v>
      </c>
      <c r="FH4" s="7">
        <v>0</v>
      </c>
      <c r="FI4" s="7">
        <v>0</v>
      </c>
      <c r="FJ4" s="7">
        <v>0</v>
      </c>
      <c r="FK4" s="7">
        <v>0</v>
      </c>
      <c r="FL4" s="7">
        <v>1</v>
      </c>
      <c r="FM4" s="7">
        <v>2</v>
      </c>
      <c r="FN4" s="7">
        <v>0</v>
      </c>
      <c r="FO4" s="7">
        <v>0</v>
      </c>
      <c r="FP4" s="7">
        <v>0</v>
      </c>
      <c r="FQ4" s="7">
        <v>0</v>
      </c>
      <c r="FR4" s="7">
        <v>1</v>
      </c>
      <c r="FS4" s="7">
        <v>3</v>
      </c>
      <c r="FT4" s="7">
        <v>0</v>
      </c>
      <c r="FU4" s="7">
        <v>0</v>
      </c>
      <c r="FV4" s="7">
        <v>0</v>
      </c>
      <c r="FW4" s="7">
        <v>0</v>
      </c>
      <c r="FX4" s="7">
        <v>1</v>
      </c>
      <c r="FY4" s="7">
        <v>4</v>
      </c>
      <c r="FZ4" s="7">
        <v>0</v>
      </c>
      <c r="GA4" s="7">
        <v>0</v>
      </c>
      <c r="GB4" s="7">
        <v>0</v>
      </c>
      <c r="GC4" s="7" t="s">
        <v>3</v>
      </c>
      <c r="GD4" s="7" t="s">
        <v>4</v>
      </c>
    </row>
    <row r="5" spans="1:186" ht="21.75">
      <c r="A5" s="9" t="s">
        <v>5</v>
      </c>
      <c r="B5" s="6">
        <v>1</v>
      </c>
      <c r="C5" s="6">
        <v>2</v>
      </c>
      <c r="D5" s="6">
        <v>3</v>
      </c>
      <c r="E5" s="6">
        <v>1</v>
      </c>
      <c r="F5" s="6"/>
      <c r="G5" s="6"/>
      <c r="H5" s="6">
        <v>-1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>
        <f>SUMPRODUCT(B5:GB5,$B$4:$GB$4)</f>
        <v>10.000000000000002</v>
      </c>
      <c r="GD5" s="18">
        <v>10</v>
      </c>
    </row>
    <row r="6" spans="1:186" ht="21.75">
      <c r="A6" s="9" t="s">
        <v>6</v>
      </c>
      <c r="B6" s="6">
        <v>2</v>
      </c>
      <c r="C6" s="6">
        <v>1</v>
      </c>
      <c r="D6" s="6">
        <v>4</v>
      </c>
      <c r="E6" s="6"/>
      <c r="F6" s="6">
        <v>1</v>
      </c>
      <c r="G6" s="6"/>
      <c r="H6" s="6"/>
      <c r="I6" s="6">
        <v>-1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>
        <f>SUMPRODUCT(B6:GB6,$B$4:$GB$4)</f>
        <v>13.000000000000004</v>
      </c>
      <c r="GD6" s="18">
        <v>13</v>
      </c>
    </row>
    <row r="7" spans="1:186" ht="21.75">
      <c r="A7" s="9" t="s">
        <v>7</v>
      </c>
      <c r="B7" s="6">
        <v>3</v>
      </c>
      <c r="C7" s="6">
        <v>4</v>
      </c>
      <c r="D7" s="6">
        <v>2</v>
      </c>
      <c r="E7" s="6"/>
      <c r="F7" s="6"/>
      <c r="G7" s="6">
        <v>1</v>
      </c>
      <c r="H7" s="6"/>
      <c r="I7" s="6"/>
      <c r="J7" s="6">
        <v>-1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>
        <f>SUMPRODUCT(B7:GB7,$B$4:$GB$4)</f>
        <v>12</v>
      </c>
      <c r="GD7" s="18">
        <v>12</v>
      </c>
    </row>
    <row r="8" spans="1:186" ht="21.75">
      <c r="A8" s="9" t="s">
        <v>8</v>
      </c>
      <c r="B8" s="6">
        <v>1</v>
      </c>
      <c r="C8" s="6">
        <v>2</v>
      </c>
      <c r="D8" s="6">
        <v>3</v>
      </c>
      <c r="E8" s="6"/>
      <c r="F8" s="6"/>
      <c r="G8" s="6"/>
      <c r="H8" s="6"/>
      <c r="I8" s="6"/>
      <c r="J8" s="6"/>
      <c r="K8" s="6">
        <v>1</v>
      </c>
      <c r="L8" s="6"/>
      <c r="M8" s="6"/>
      <c r="N8" s="6">
        <v>-1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>
        <f>SUMPRODUCT(B8:GB8,$B$4:$GB$4)</f>
        <v>10.000000000000002</v>
      </c>
      <c r="GD8" s="18">
        <v>10</v>
      </c>
    </row>
    <row r="9" spans="1:186" ht="21.75">
      <c r="A9" s="9" t="s">
        <v>9</v>
      </c>
      <c r="B9" s="6">
        <v>2</v>
      </c>
      <c r="C9" s="6">
        <v>1</v>
      </c>
      <c r="D9" s="6">
        <v>4</v>
      </c>
      <c r="E9" s="6"/>
      <c r="F9" s="6"/>
      <c r="G9" s="6"/>
      <c r="H9" s="6"/>
      <c r="I9" s="6"/>
      <c r="J9" s="6"/>
      <c r="K9" s="6"/>
      <c r="L9" s="6">
        <v>1</v>
      </c>
      <c r="M9" s="6"/>
      <c r="N9" s="6"/>
      <c r="O9" s="6">
        <v>-1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>
        <f>SUMPRODUCT(B9:GB9,$B$4:$GB$4)</f>
        <v>13.000000000000004</v>
      </c>
      <c r="GD9" s="18">
        <v>13</v>
      </c>
    </row>
    <row r="10" spans="1:186" ht="21.75">
      <c r="A10" s="9" t="s">
        <v>10</v>
      </c>
      <c r="B10" s="6">
        <v>3</v>
      </c>
      <c r="C10" s="6">
        <v>4</v>
      </c>
      <c r="D10" s="6">
        <v>2</v>
      </c>
      <c r="E10" s="6"/>
      <c r="F10" s="6"/>
      <c r="G10" s="6"/>
      <c r="H10" s="6"/>
      <c r="I10" s="6"/>
      <c r="J10" s="6"/>
      <c r="K10" s="6"/>
      <c r="L10" s="6"/>
      <c r="M10" s="6">
        <v>1</v>
      </c>
      <c r="N10" s="6"/>
      <c r="O10" s="6"/>
      <c r="P10" s="6">
        <v>-1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>
        <f>SUMPRODUCT(B10:GB10,$B$4:$GB$4)</f>
        <v>13</v>
      </c>
      <c r="GD10" s="18">
        <v>13</v>
      </c>
    </row>
    <row r="11" spans="1:186" ht="21.75">
      <c r="A11" s="9" t="s">
        <v>11</v>
      </c>
      <c r="B11" s="6">
        <v>1</v>
      </c>
      <c r="C11" s="6">
        <v>2</v>
      </c>
      <c r="D11" s="6">
        <v>3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v>1</v>
      </c>
      <c r="R11" s="6"/>
      <c r="S11" s="6"/>
      <c r="T11" s="6">
        <v>-1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>
        <f>SUMPRODUCT(B11:GB11,$B$4:$GB$4)</f>
        <v>10.000000000000002</v>
      </c>
      <c r="GD11" s="18">
        <v>10</v>
      </c>
    </row>
    <row r="12" spans="1:186" ht="21.75">
      <c r="A12" s="9" t="s">
        <v>12</v>
      </c>
      <c r="B12" s="6">
        <v>2</v>
      </c>
      <c r="C12" s="6">
        <v>1</v>
      </c>
      <c r="D12" s="6">
        <v>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1</v>
      </c>
      <c r="S12" s="6"/>
      <c r="T12" s="6"/>
      <c r="U12" s="6">
        <v>-1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>
        <f>SUMPRODUCT(B12:GB12,$B$4:$GB$4)</f>
        <v>13.000000000000004</v>
      </c>
      <c r="GD12" s="18">
        <v>13</v>
      </c>
    </row>
    <row r="13" spans="1:186" ht="21.75">
      <c r="A13" s="9" t="s">
        <v>13</v>
      </c>
      <c r="B13" s="6">
        <v>3</v>
      </c>
      <c r="C13" s="6">
        <v>4</v>
      </c>
      <c r="D13" s="6">
        <v>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v>1</v>
      </c>
      <c r="T13" s="6"/>
      <c r="U13" s="6"/>
      <c r="V13" s="6">
        <v>-1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>
        <f>SUMPRODUCT(B13:GB13,$B$4:$GB$4)</f>
        <v>14</v>
      </c>
      <c r="GD13" s="18">
        <v>14</v>
      </c>
    </row>
    <row r="14" spans="1:186" ht="21.75">
      <c r="A14" s="9" t="s">
        <v>14</v>
      </c>
      <c r="B14" s="6">
        <v>1</v>
      </c>
      <c r="C14" s="6">
        <v>2</v>
      </c>
      <c r="D14" s="6">
        <v>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1</v>
      </c>
      <c r="X14" s="6"/>
      <c r="Y14" s="6"/>
      <c r="Z14" s="6">
        <v>-1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>
        <f>SUMPRODUCT(B14:GB14,$B$4:$GB$4)</f>
        <v>10.000000000000002</v>
      </c>
      <c r="GD14" s="18">
        <v>10</v>
      </c>
    </row>
    <row r="15" spans="1:186" ht="21.75">
      <c r="A15" s="9" t="s">
        <v>15</v>
      </c>
      <c r="B15" s="6">
        <v>2</v>
      </c>
      <c r="C15" s="6">
        <v>1</v>
      </c>
      <c r="D15" s="6">
        <v>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>
        <v>1</v>
      </c>
      <c r="Y15" s="6"/>
      <c r="Z15" s="6"/>
      <c r="AA15" s="6">
        <v>-1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>
        <f>SUMPRODUCT(B15:GB15,$B$4:$GB$4)</f>
        <v>13.000000000000004</v>
      </c>
      <c r="GD15" s="18">
        <v>13</v>
      </c>
    </row>
    <row r="16" spans="1:186" ht="21.75">
      <c r="A16" s="9" t="s">
        <v>16</v>
      </c>
      <c r="B16" s="6">
        <v>3</v>
      </c>
      <c r="C16" s="6">
        <v>4</v>
      </c>
      <c r="D16" s="6">
        <v>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v>1</v>
      </c>
      <c r="Z16" s="6"/>
      <c r="AA16" s="6"/>
      <c r="AB16" s="6">
        <v>-1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>
        <f>SUMPRODUCT(B16:GB16,$B$4:$GB$4)</f>
        <v>15</v>
      </c>
      <c r="GD16" s="18">
        <v>15</v>
      </c>
    </row>
    <row r="17" spans="1:186" ht="21.75">
      <c r="A17" s="9" t="s">
        <v>17</v>
      </c>
      <c r="B17" s="6">
        <v>1</v>
      </c>
      <c r="C17" s="6">
        <v>2</v>
      </c>
      <c r="D17" s="6">
        <v>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v>1</v>
      </c>
      <c r="AD17" s="6"/>
      <c r="AE17" s="6"/>
      <c r="AF17" s="6">
        <v>-1</v>
      </c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>
        <f>SUMPRODUCT(B17:GB17,$B$4:$GB$4)</f>
        <v>10.000000000000002</v>
      </c>
      <c r="GD17" s="18">
        <v>10</v>
      </c>
    </row>
    <row r="18" spans="1:186" ht="21.75">
      <c r="A18" s="9" t="s">
        <v>18</v>
      </c>
      <c r="B18" s="6">
        <v>2</v>
      </c>
      <c r="C18" s="6">
        <v>1</v>
      </c>
      <c r="D18" s="6">
        <v>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>
        <v>1</v>
      </c>
      <c r="AE18" s="6"/>
      <c r="AF18" s="6"/>
      <c r="AG18" s="6">
        <v>-1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>
        <f>SUMPRODUCT(B18:GB18,$B$4:$GB$4)</f>
        <v>13.000000000000004</v>
      </c>
      <c r="GD18" s="18">
        <v>13</v>
      </c>
    </row>
    <row r="19" spans="1:186" ht="21.75">
      <c r="A19" s="9" t="s">
        <v>19</v>
      </c>
      <c r="B19" s="6">
        <v>3</v>
      </c>
      <c r="C19" s="6">
        <v>4</v>
      </c>
      <c r="D19" s="6">
        <v>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v>1</v>
      </c>
      <c r="AF19" s="6"/>
      <c r="AG19" s="6"/>
      <c r="AH19" s="6">
        <v>-1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>
        <f>SUMPRODUCT(B19:GB19,$B$4:$GB$4)</f>
        <v>16</v>
      </c>
      <c r="GD19" s="18">
        <v>16</v>
      </c>
    </row>
    <row r="20" spans="1:186" ht="21.75">
      <c r="A20" s="9" t="s">
        <v>20</v>
      </c>
      <c r="B20" s="6">
        <v>1</v>
      </c>
      <c r="C20" s="6">
        <v>2</v>
      </c>
      <c r="D20" s="6">
        <v>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>
        <v>1</v>
      </c>
      <c r="AJ20" s="6"/>
      <c r="AK20" s="6"/>
      <c r="AL20" s="6">
        <v>-1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>
        <f>SUMPRODUCT(B20:GB20,$B$4:$GB$4)</f>
        <v>10.000000000000002</v>
      </c>
      <c r="GD20" s="18">
        <v>10</v>
      </c>
    </row>
    <row r="21" spans="1:186" ht="21.75">
      <c r="A21" s="9" t="s">
        <v>21</v>
      </c>
      <c r="B21" s="6">
        <v>2</v>
      </c>
      <c r="C21" s="6">
        <v>1</v>
      </c>
      <c r="D21" s="6">
        <v>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>
        <v>1</v>
      </c>
      <c r="AK21" s="6"/>
      <c r="AL21" s="6"/>
      <c r="AM21" s="6">
        <v>-1</v>
      </c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>
        <f>SUMPRODUCT(B21:GB21,$B$4:$GB$4)</f>
        <v>14.000000000000002</v>
      </c>
      <c r="GD21" s="18">
        <v>14</v>
      </c>
    </row>
    <row r="22" spans="1:186" ht="21.75">
      <c r="A22" s="9" t="s">
        <v>22</v>
      </c>
      <c r="B22" s="6">
        <v>3</v>
      </c>
      <c r="C22" s="6">
        <v>4</v>
      </c>
      <c r="D22" s="6">
        <v>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>
        <v>1</v>
      </c>
      <c r="AL22" s="6"/>
      <c r="AM22" s="6"/>
      <c r="AN22" s="6">
        <v>-1</v>
      </c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>
        <f>SUMPRODUCT(B22:GB22,$B$4:$GB$4)</f>
        <v>12</v>
      </c>
      <c r="GD22" s="18">
        <v>12</v>
      </c>
    </row>
    <row r="23" spans="1:186" ht="21.75">
      <c r="A23" s="9" t="s">
        <v>23</v>
      </c>
      <c r="B23" s="6">
        <v>1</v>
      </c>
      <c r="C23" s="6">
        <v>2</v>
      </c>
      <c r="D23" s="6">
        <v>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>
        <v>1</v>
      </c>
      <c r="AP23" s="6"/>
      <c r="AQ23" s="6"/>
      <c r="AR23" s="6">
        <v>-1</v>
      </c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>
        <f>SUMPRODUCT(B23:GB23,$B$4:$GB$4)</f>
        <v>10.000000000000002</v>
      </c>
      <c r="GD23" s="18">
        <v>10</v>
      </c>
    </row>
    <row r="24" spans="1:186" ht="21.75">
      <c r="A24" s="9" t="s">
        <v>24</v>
      </c>
      <c r="B24" s="6">
        <v>2</v>
      </c>
      <c r="C24" s="6">
        <v>1</v>
      </c>
      <c r="D24" s="6">
        <v>4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>
        <v>1</v>
      </c>
      <c r="AQ24" s="6"/>
      <c r="AR24" s="6"/>
      <c r="AS24" s="6">
        <v>-1</v>
      </c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>
        <f>SUMPRODUCT(B24:GB24,$B$4:$GB$4)</f>
        <v>14.000000000000002</v>
      </c>
      <c r="GD24" s="18">
        <v>14</v>
      </c>
    </row>
    <row r="25" spans="1:186" ht="21.75">
      <c r="A25" s="9" t="s">
        <v>25</v>
      </c>
      <c r="B25" s="6">
        <v>3</v>
      </c>
      <c r="C25" s="6">
        <v>4</v>
      </c>
      <c r="D25" s="6">
        <v>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>
        <v>1</v>
      </c>
      <c r="AR25" s="6"/>
      <c r="AS25" s="6"/>
      <c r="AT25" s="6">
        <v>-1</v>
      </c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>
        <f>SUMPRODUCT(B25:GB25,$B$4:$GB$4)</f>
        <v>13</v>
      </c>
      <c r="GD25" s="18">
        <v>13</v>
      </c>
    </row>
    <row r="26" spans="1:186" ht="21.75">
      <c r="A26" s="9" t="s">
        <v>26</v>
      </c>
      <c r="B26" s="6">
        <v>1</v>
      </c>
      <c r="C26" s="6">
        <v>2</v>
      </c>
      <c r="D26" s="6">
        <v>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>
        <v>1</v>
      </c>
      <c r="AV26" s="6"/>
      <c r="AW26" s="6"/>
      <c r="AX26" s="6">
        <v>-1</v>
      </c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>
        <f>SUMPRODUCT(B26:GB26,$B$4:$GB$4)</f>
        <v>10.000000000000002</v>
      </c>
      <c r="GD26" s="18">
        <v>10</v>
      </c>
    </row>
    <row r="27" spans="1:186" ht="21.75">
      <c r="A27" s="9" t="s">
        <v>27</v>
      </c>
      <c r="B27" s="6">
        <v>2</v>
      </c>
      <c r="C27" s="6">
        <v>1</v>
      </c>
      <c r="D27" s="6">
        <v>4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>
        <v>1</v>
      </c>
      <c r="AW27" s="6"/>
      <c r="AX27" s="6"/>
      <c r="AY27" s="6">
        <v>-1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>
        <f>SUMPRODUCT(B27:GB27,$B$4:$GB$4)</f>
        <v>14.000000000000002</v>
      </c>
      <c r="GD27" s="18">
        <v>14</v>
      </c>
    </row>
    <row r="28" spans="1:186" ht="21.75">
      <c r="A28" s="9" t="s">
        <v>28</v>
      </c>
      <c r="B28" s="6">
        <v>3</v>
      </c>
      <c r="C28" s="6">
        <v>4</v>
      </c>
      <c r="D28" s="6">
        <v>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>
        <v>1</v>
      </c>
      <c r="AX28" s="6"/>
      <c r="AY28" s="6"/>
      <c r="AZ28" s="6">
        <v>-1</v>
      </c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>
        <f>SUMPRODUCT(B28:GB28,$B$4:$GB$4)</f>
        <v>14</v>
      </c>
      <c r="GD28" s="18">
        <v>14</v>
      </c>
    </row>
    <row r="29" spans="1:186" ht="21.75">
      <c r="A29" s="9" t="s">
        <v>29</v>
      </c>
      <c r="B29" s="6">
        <v>1</v>
      </c>
      <c r="C29" s="6">
        <v>2</v>
      </c>
      <c r="D29" s="6">
        <v>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>
        <v>1</v>
      </c>
      <c r="BB29" s="6"/>
      <c r="BC29" s="6"/>
      <c r="BD29" s="6">
        <v>-1</v>
      </c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>
        <f>SUMPRODUCT(B29:GB29,$B$4:$GB$4)</f>
        <v>10.000000000000002</v>
      </c>
      <c r="GD29" s="18">
        <v>10</v>
      </c>
    </row>
    <row r="30" spans="1:186" ht="21.75">
      <c r="A30" s="9" t="s">
        <v>30</v>
      </c>
      <c r="B30" s="6">
        <v>2</v>
      </c>
      <c r="C30" s="6">
        <v>1</v>
      </c>
      <c r="D30" s="6">
        <v>4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>
        <v>1</v>
      </c>
      <c r="BC30" s="6"/>
      <c r="BD30" s="6"/>
      <c r="BE30" s="6">
        <v>-1</v>
      </c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>
        <f>SUMPRODUCT(B30:GB30,$B$4:$GB$4)</f>
        <v>14.000000000000002</v>
      </c>
      <c r="GD30" s="18">
        <v>14</v>
      </c>
    </row>
    <row r="31" spans="1:186" ht="21.75">
      <c r="A31" s="9" t="s">
        <v>31</v>
      </c>
      <c r="B31" s="6">
        <v>3</v>
      </c>
      <c r="C31" s="6">
        <v>4</v>
      </c>
      <c r="D31" s="6">
        <v>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>
        <v>1</v>
      </c>
      <c r="BD31" s="6"/>
      <c r="BE31" s="6"/>
      <c r="BF31" s="6">
        <v>-1</v>
      </c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>
        <f>SUMPRODUCT(B31:GB31,$B$4:$GB$4)</f>
        <v>15</v>
      </c>
      <c r="GD31" s="18">
        <v>15</v>
      </c>
    </row>
    <row r="32" spans="1:186" ht="21.75">
      <c r="A32" s="9" t="s">
        <v>32</v>
      </c>
      <c r="B32" s="6">
        <v>1</v>
      </c>
      <c r="C32" s="6">
        <v>2</v>
      </c>
      <c r="D32" s="6">
        <v>3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>
        <v>1</v>
      </c>
      <c r="BH32" s="6"/>
      <c r="BI32" s="6"/>
      <c r="BJ32" s="6">
        <v>-1</v>
      </c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>
        <f>SUMPRODUCT(B32:GB32,$B$4:$GB$4)</f>
        <v>10.000000000000002</v>
      </c>
      <c r="GD32" s="18">
        <v>10</v>
      </c>
    </row>
    <row r="33" spans="1:186" ht="21.75">
      <c r="A33" s="9" t="s">
        <v>33</v>
      </c>
      <c r="B33" s="6">
        <v>2</v>
      </c>
      <c r="C33" s="6">
        <v>1</v>
      </c>
      <c r="D33" s="6">
        <v>4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>
        <v>1</v>
      </c>
      <c r="BI33" s="6"/>
      <c r="BJ33" s="6"/>
      <c r="BK33" s="6">
        <v>-1</v>
      </c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>
        <f>SUMPRODUCT(B33:GB33,$B$4:$GB$4)</f>
        <v>14.000000000000002</v>
      </c>
      <c r="GD33" s="18">
        <v>14</v>
      </c>
    </row>
    <row r="34" spans="1:186" ht="21.75">
      <c r="A34" s="9" t="s">
        <v>34</v>
      </c>
      <c r="B34" s="6">
        <v>3</v>
      </c>
      <c r="C34" s="6">
        <v>4</v>
      </c>
      <c r="D34" s="6">
        <v>2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>
        <v>1</v>
      </c>
      <c r="BJ34" s="6"/>
      <c r="BK34" s="6"/>
      <c r="BL34" s="6">
        <v>-1</v>
      </c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>
        <f>SUMPRODUCT(B34:GB34,$B$4:$GB$4)</f>
        <v>16</v>
      </c>
      <c r="GD34" s="18">
        <v>16</v>
      </c>
    </row>
    <row r="35" spans="1:186" ht="21.75">
      <c r="A35" s="9" t="s">
        <v>35</v>
      </c>
      <c r="B35" s="6">
        <v>1</v>
      </c>
      <c r="C35" s="6">
        <v>2</v>
      </c>
      <c r="D35" s="6">
        <v>3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>
        <v>1</v>
      </c>
      <c r="BN35" s="6"/>
      <c r="BO35" s="6"/>
      <c r="BP35" s="6">
        <v>-1</v>
      </c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>
        <f>SUMPRODUCT(B35:GB35,$B$4:$GB$4)</f>
        <v>10.000000000000002</v>
      </c>
      <c r="GD35" s="18">
        <v>10</v>
      </c>
    </row>
    <row r="36" spans="1:186" ht="21.75">
      <c r="A36" s="9" t="s">
        <v>36</v>
      </c>
      <c r="B36" s="6">
        <v>2</v>
      </c>
      <c r="C36" s="6">
        <v>1</v>
      </c>
      <c r="D36" s="6">
        <v>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>
        <v>1</v>
      </c>
      <c r="BO36" s="6"/>
      <c r="BP36" s="6"/>
      <c r="BQ36" s="6">
        <v>-1</v>
      </c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>
        <f>SUMPRODUCT(B36:GB36,$B$4:$GB$4)</f>
        <v>15.000000000000002</v>
      </c>
      <c r="GD36" s="18">
        <v>15</v>
      </c>
    </row>
    <row r="37" spans="1:186" ht="21.75">
      <c r="A37" s="9" t="s">
        <v>37</v>
      </c>
      <c r="B37" s="6">
        <v>3</v>
      </c>
      <c r="C37" s="6">
        <v>4</v>
      </c>
      <c r="D37" s="6">
        <v>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>
        <v>1</v>
      </c>
      <c r="BP37" s="6"/>
      <c r="BQ37" s="6"/>
      <c r="BR37" s="6">
        <v>-1</v>
      </c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>
        <f>SUMPRODUCT(B37:GB37,$B$4:$GB$4)</f>
        <v>12</v>
      </c>
      <c r="GD37" s="18">
        <v>12</v>
      </c>
    </row>
    <row r="38" spans="1:186" ht="21.75">
      <c r="A38" s="9" t="s">
        <v>38</v>
      </c>
      <c r="B38" s="6">
        <v>1</v>
      </c>
      <c r="C38" s="6">
        <v>2</v>
      </c>
      <c r="D38" s="6">
        <v>3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>
        <v>1</v>
      </c>
      <c r="BT38" s="6"/>
      <c r="BU38" s="6"/>
      <c r="BV38" s="6">
        <v>-1</v>
      </c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>
        <f>SUMPRODUCT(B38:GB38,$B$4:$GB$4)</f>
        <v>10.000000000000002</v>
      </c>
      <c r="GD38" s="18">
        <v>10</v>
      </c>
    </row>
    <row r="39" spans="1:186" ht="21.75">
      <c r="A39" s="9" t="s">
        <v>39</v>
      </c>
      <c r="B39" s="6">
        <v>2</v>
      </c>
      <c r="C39" s="6">
        <v>1</v>
      </c>
      <c r="D39" s="6">
        <v>4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>
        <v>1</v>
      </c>
      <c r="BU39" s="6"/>
      <c r="BV39" s="6"/>
      <c r="BW39" s="6">
        <v>-1</v>
      </c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>
        <f>SUMPRODUCT(B39:GB39,$B$4:$GB$4)</f>
        <v>15.000000000000002</v>
      </c>
      <c r="GD39" s="18">
        <v>15</v>
      </c>
    </row>
    <row r="40" spans="1:186" ht="21.75">
      <c r="A40" s="9" t="s">
        <v>40</v>
      </c>
      <c r="B40" s="6">
        <v>3</v>
      </c>
      <c r="C40" s="6">
        <v>4</v>
      </c>
      <c r="D40" s="6">
        <v>2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>
        <v>1</v>
      </c>
      <c r="BV40" s="6"/>
      <c r="BW40" s="6"/>
      <c r="BX40" s="6">
        <v>-1</v>
      </c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>
        <f>SUMPRODUCT(B40:GB40,$B$4:$GB$4)</f>
        <v>13</v>
      </c>
      <c r="GD40" s="18">
        <v>13</v>
      </c>
    </row>
    <row r="41" spans="1:186" ht="21.75">
      <c r="A41" s="9" t="s">
        <v>44</v>
      </c>
      <c r="B41" s="6">
        <v>1</v>
      </c>
      <c r="C41" s="6">
        <v>2</v>
      </c>
      <c r="D41" s="6">
        <v>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>
        <v>1</v>
      </c>
      <c r="BZ41" s="6"/>
      <c r="CA41" s="6"/>
      <c r="CB41" s="6">
        <v>-1</v>
      </c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>
        <f>SUMPRODUCT(B41:GB41,$B$4:$GB$4)</f>
        <v>10.000000000000002</v>
      </c>
      <c r="GD41" s="18">
        <v>10</v>
      </c>
    </row>
    <row r="42" spans="1:186" ht="21.75">
      <c r="A42" s="9" t="s">
        <v>45</v>
      </c>
      <c r="B42" s="6">
        <v>2</v>
      </c>
      <c r="C42" s="6">
        <v>1</v>
      </c>
      <c r="D42" s="6">
        <v>4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>
        <v>1</v>
      </c>
      <c r="CA42" s="6"/>
      <c r="CB42" s="6"/>
      <c r="CC42" s="6">
        <v>-1</v>
      </c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>
        <f>SUMPRODUCT(B42:GB42,$B$4:$GB$4)</f>
        <v>15.000000000000002</v>
      </c>
      <c r="GD42" s="18">
        <v>15</v>
      </c>
    </row>
    <row r="43" spans="1:186" ht="21.75">
      <c r="A43" s="9" t="s">
        <v>46</v>
      </c>
      <c r="B43" s="6">
        <v>3</v>
      </c>
      <c r="C43" s="6">
        <v>4</v>
      </c>
      <c r="D43" s="6">
        <v>2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>
        <v>1</v>
      </c>
      <c r="CB43" s="6"/>
      <c r="CC43" s="6"/>
      <c r="CD43" s="6">
        <v>-1</v>
      </c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>
        <f>SUMPRODUCT(B43:GB43,$B$4:$GB$4)</f>
        <v>14</v>
      </c>
      <c r="GD43" s="18">
        <v>14</v>
      </c>
    </row>
    <row r="44" spans="1:186" ht="21.75">
      <c r="A44" s="9" t="s">
        <v>47</v>
      </c>
      <c r="B44" s="6">
        <v>1</v>
      </c>
      <c r="C44" s="6">
        <v>2</v>
      </c>
      <c r="D44" s="6">
        <v>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>
        <v>1</v>
      </c>
      <c r="CF44" s="6"/>
      <c r="CG44" s="6"/>
      <c r="CH44" s="6">
        <v>-1</v>
      </c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>
        <f>SUMPRODUCT(B44:GB44,$B$4:$GB$4)</f>
        <v>10.000000000000002</v>
      </c>
      <c r="GD44" s="18">
        <v>10</v>
      </c>
    </row>
    <row r="45" spans="1:186" ht="21.75">
      <c r="A45" s="9" t="s">
        <v>48</v>
      </c>
      <c r="B45" s="6">
        <v>2</v>
      </c>
      <c r="C45" s="6">
        <v>1</v>
      </c>
      <c r="D45" s="6">
        <v>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>
        <v>1</v>
      </c>
      <c r="CG45" s="6"/>
      <c r="CH45" s="6"/>
      <c r="CI45" s="6">
        <v>-1</v>
      </c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>
        <f>SUMPRODUCT(B45:GB45,$B$4:$GB$4)</f>
        <v>15.000000000000002</v>
      </c>
      <c r="GD45" s="18">
        <v>15</v>
      </c>
    </row>
    <row r="46" spans="1:186" ht="21.75">
      <c r="A46" s="9" t="s">
        <v>49</v>
      </c>
      <c r="B46" s="6">
        <v>3</v>
      </c>
      <c r="C46" s="6">
        <v>4</v>
      </c>
      <c r="D46" s="6">
        <v>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>
        <v>1</v>
      </c>
      <c r="CH46" s="6"/>
      <c r="CI46" s="6"/>
      <c r="CJ46" s="6">
        <v>-1</v>
      </c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>
        <f>SUMPRODUCT(B46:GB46,$B$4:$GB$4)</f>
        <v>15</v>
      </c>
      <c r="GD46" s="18">
        <v>15</v>
      </c>
    </row>
    <row r="47" spans="1:186" ht="21.75">
      <c r="A47" s="9" t="s">
        <v>50</v>
      </c>
      <c r="B47" s="6">
        <v>1</v>
      </c>
      <c r="C47" s="6">
        <v>2</v>
      </c>
      <c r="D47" s="6">
        <v>3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>
        <v>1</v>
      </c>
      <c r="CL47" s="6"/>
      <c r="CM47" s="6"/>
      <c r="CN47" s="6">
        <v>-1</v>
      </c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>
        <f>SUMPRODUCT(B47:GB47,$B$4:$GB$4)</f>
        <v>10.000000000000002</v>
      </c>
      <c r="GD47" s="18">
        <v>10</v>
      </c>
    </row>
    <row r="48" spans="1:186" ht="21.75">
      <c r="A48" s="9" t="s">
        <v>51</v>
      </c>
      <c r="B48" s="6">
        <v>2</v>
      </c>
      <c r="C48" s="6">
        <v>1</v>
      </c>
      <c r="D48" s="6">
        <v>4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>
        <v>1</v>
      </c>
      <c r="CM48" s="6"/>
      <c r="CN48" s="6"/>
      <c r="CO48" s="6">
        <v>-1</v>
      </c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>
        <f>SUMPRODUCT(B48:GB48,$B$4:$GB$4)</f>
        <v>15.000000000000002</v>
      </c>
      <c r="GD48" s="18">
        <v>15</v>
      </c>
    </row>
    <row r="49" spans="1:186" ht="21.75">
      <c r="A49" s="9" t="s">
        <v>52</v>
      </c>
      <c r="B49" s="6">
        <v>3</v>
      </c>
      <c r="C49" s="6">
        <v>4</v>
      </c>
      <c r="D49" s="6">
        <v>2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>
        <v>1</v>
      </c>
      <c r="CN49" s="6"/>
      <c r="CO49" s="6"/>
      <c r="CP49" s="6">
        <v>-1</v>
      </c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>
        <f>SUMPRODUCT(B49:GB49,$B$4:$GB$4)</f>
        <v>16</v>
      </c>
      <c r="GD49" s="18">
        <v>16</v>
      </c>
    </row>
    <row r="50" spans="1:186" ht="21.75">
      <c r="A50" s="9" t="s">
        <v>53</v>
      </c>
      <c r="B50" s="6">
        <v>1</v>
      </c>
      <c r="C50" s="6">
        <v>2</v>
      </c>
      <c r="D50" s="6">
        <v>3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>
        <v>1</v>
      </c>
      <c r="CR50" s="6"/>
      <c r="CS50" s="6"/>
      <c r="CT50" s="6">
        <v>-1</v>
      </c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>
        <f>SUMPRODUCT(B50:GB50,$B$4:$GB$4)</f>
        <v>11.000000000000002</v>
      </c>
      <c r="GD50" s="19">
        <v>11</v>
      </c>
    </row>
    <row r="51" spans="1:186" ht="21.75">
      <c r="A51" s="9" t="s">
        <v>54</v>
      </c>
      <c r="B51" s="6">
        <v>2</v>
      </c>
      <c r="C51" s="6">
        <v>1</v>
      </c>
      <c r="D51" s="6">
        <v>4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>
        <v>1</v>
      </c>
      <c r="CS51" s="6"/>
      <c r="CT51" s="6"/>
      <c r="CU51" s="6">
        <v>-1</v>
      </c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>
        <f>SUMPRODUCT(B51:GB51,$B$4:$GB$4)</f>
        <v>13.000000000000004</v>
      </c>
      <c r="GD51" s="19">
        <v>13</v>
      </c>
    </row>
    <row r="52" spans="1:186" ht="21.75">
      <c r="A52" s="9" t="s">
        <v>55</v>
      </c>
      <c r="B52" s="6">
        <v>3</v>
      </c>
      <c r="C52" s="6">
        <v>4</v>
      </c>
      <c r="D52" s="6">
        <v>2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>
        <v>1</v>
      </c>
      <c r="CT52" s="6"/>
      <c r="CU52" s="6"/>
      <c r="CV52" s="6">
        <v>-1</v>
      </c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>
        <f>SUMPRODUCT(B52:GB52,$B$4:$GB$4)</f>
        <v>12</v>
      </c>
      <c r="GD52" s="19">
        <v>12</v>
      </c>
    </row>
    <row r="53" spans="1:186" ht="21.75">
      <c r="A53" s="9" t="s">
        <v>56</v>
      </c>
      <c r="B53" s="6">
        <v>1</v>
      </c>
      <c r="C53" s="6">
        <v>2</v>
      </c>
      <c r="D53" s="6">
        <v>3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>
        <v>1</v>
      </c>
      <c r="CX53" s="6"/>
      <c r="CY53" s="6"/>
      <c r="CZ53" s="6">
        <v>-1</v>
      </c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>
        <f>SUMPRODUCT(B53:GB53,$B$4:$GB$4)</f>
        <v>11.000000000000002</v>
      </c>
      <c r="GD53" s="19">
        <v>11</v>
      </c>
    </row>
    <row r="54" spans="1:186" ht="21.75">
      <c r="A54" s="9" t="s">
        <v>57</v>
      </c>
      <c r="B54" s="6">
        <v>2</v>
      </c>
      <c r="C54" s="6">
        <v>1</v>
      </c>
      <c r="D54" s="6">
        <v>4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>
        <v>1</v>
      </c>
      <c r="CY54" s="6"/>
      <c r="CZ54" s="6"/>
      <c r="DA54" s="6">
        <v>-1</v>
      </c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>
        <f>SUMPRODUCT(B54:GB54,$B$4:$GB$4)</f>
        <v>13.000000000000004</v>
      </c>
      <c r="GD54" s="19">
        <v>13</v>
      </c>
    </row>
    <row r="55" spans="1:186" ht="21.75">
      <c r="A55" s="9" t="s">
        <v>58</v>
      </c>
      <c r="B55" s="6">
        <v>3</v>
      </c>
      <c r="C55" s="6">
        <v>4</v>
      </c>
      <c r="D55" s="6">
        <v>2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>
        <v>1</v>
      </c>
      <c r="CZ55" s="6"/>
      <c r="DA55" s="6"/>
      <c r="DB55" s="6">
        <v>-1</v>
      </c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>
        <f>SUMPRODUCT(B55:GB55,$B$4:$GB$4)</f>
        <v>13</v>
      </c>
      <c r="GD55" s="19">
        <v>13</v>
      </c>
    </row>
    <row r="56" spans="1:186" ht="21.75">
      <c r="A56" s="9" t="s">
        <v>59</v>
      </c>
      <c r="B56" s="6">
        <v>1</v>
      </c>
      <c r="C56" s="6">
        <v>2</v>
      </c>
      <c r="D56" s="6">
        <v>3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>
        <v>1</v>
      </c>
      <c r="DD56" s="6"/>
      <c r="DE56" s="6"/>
      <c r="DF56" s="6">
        <v>-1</v>
      </c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>
        <f>SUMPRODUCT(B56:GB56,$B$4:$GB$4)</f>
        <v>11.000000000000002</v>
      </c>
      <c r="GD56" s="19">
        <v>11</v>
      </c>
    </row>
    <row r="57" spans="1:186" ht="21.75">
      <c r="A57" s="9" t="s">
        <v>60</v>
      </c>
      <c r="B57" s="6">
        <v>2</v>
      </c>
      <c r="C57" s="6">
        <v>1</v>
      </c>
      <c r="D57" s="6">
        <v>4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>
        <v>1</v>
      </c>
      <c r="DE57" s="6"/>
      <c r="DF57" s="6"/>
      <c r="DG57" s="6">
        <v>-1</v>
      </c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>
        <f>SUMPRODUCT(B57:GB57,$B$4:$GB$4)</f>
        <v>13.000000000000004</v>
      </c>
      <c r="GD57" s="19">
        <v>13</v>
      </c>
    </row>
    <row r="58" spans="1:186" ht="21.75">
      <c r="A58" s="9" t="s">
        <v>61</v>
      </c>
      <c r="B58" s="6">
        <v>3</v>
      </c>
      <c r="C58" s="6">
        <v>4</v>
      </c>
      <c r="D58" s="6">
        <v>2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>
        <v>1</v>
      </c>
      <c r="DF58" s="6"/>
      <c r="DG58" s="6"/>
      <c r="DH58" s="6">
        <v>-1</v>
      </c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>
        <f>SUMPRODUCT(B58:GB58,$B$4:$GB$4)</f>
        <v>14</v>
      </c>
      <c r="GD58" s="19">
        <v>14</v>
      </c>
    </row>
    <row r="59" spans="1:186" ht="21.75">
      <c r="A59" s="9" t="s">
        <v>62</v>
      </c>
      <c r="B59" s="6">
        <v>1</v>
      </c>
      <c r="C59" s="6">
        <v>2</v>
      </c>
      <c r="D59" s="6">
        <v>3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>
        <v>1</v>
      </c>
      <c r="DJ59" s="6"/>
      <c r="DK59" s="6"/>
      <c r="DL59" s="6">
        <v>-1</v>
      </c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>
        <f>SUMPRODUCT(B59:GB59,$B$4:$GB$4)</f>
        <v>11.000000000000002</v>
      </c>
      <c r="GD59" s="19">
        <v>11</v>
      </c>
    </row>
    <row r="60" spans="1:186" ht="21.75">
      <c r="A60" s="9" t="s">
        <v>63</v>
      </c>
      <c r="B60" s="6">
        <v>2</v>
      </c>
      <c r="C60" s="6">
        <v>1</v>
      </c>
      <c r="D60" s="6">
        <v>4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>
        <v>1</v>
      </c>
      <c r="DK60" s="6"/>
      <c r="DL60" s="6"/>
      <c r="DM60" s="6">
        <v>-1</v>
      </c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>
        <f>SUMPRODUCT(B60:GB60,$B$4:$GB$4)</f>
        <v>13.000000000000004</v>
      </c>
      <c r="GD60" s="19">
        <v>13</v>
      </c>
    </row>
    <row r="61" spans="1:186" ht="21.75">
      <c r="A61" s="9" t="s">
        <v>64</v>
      </c>
      <c r="B61" s="6">
        <v>3</v>
      </c>
      <c r="C61" s="6">
        <v>4</v>
      </c>
      <c r="D61" s="6">
        <v>2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>
        <v>1</v>
      </c>
      <c r="DL61" s="6"/>
      <c r="DM61" s="6"/>
      <c r="DN61" s="6">
        <v>-1</v>
      </c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>
        <f>SUMPRODUCT(B61:GB61,$B$4:$GB$4)</f>
        <v>15</v>
      </c>
      <c r="GD61" s="19">
        <v>15</v>
      </c>
    </row>
    <row r="62" spans="1:186" ht="21.75">
      <c r="A62" s="9" t="s">
        <v>65</v>
      </c>
      <c r="B62" s="6">
        <v>1</v>
      </c>
      <c r="C62" s="6">
        <v>2</v>
      </c>
      <c r="D62" s="6">
        <v>3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>
        <v>1</v>
      </c>
      <c r="DP62" s="6"/>
      <c r="DQ62" s="6"/>
      <c r="DR62" s="6">
        <v>-1</v>
      </c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>
        <f>SUMPRODUCT(B62:GB62,$B$4:$GB$4)</f>
        <v>11.000000000000002</v>
      </c>
      <c r="GD62" s="19">
        <v>11</v>
      </c>
    </row>
    <row r="63" spans="1:186" ht="21.75">
      <c r="A63" s="9" t="s">
        <v>66</v>
      </c>
      <c r="B63" s="6">
        <v>2</v>
      </c>
      <c r="C63" s="6">
        <v>1</v>
      </c>
      <c r="D63" s="6">
        <v>4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>
        <v>1</v>
      </c>
      <c r="DQ63" s="6"/>
      <c r="DR63" s="6"/>
      <c r="DS63" s="6">
        <v>-1</v>
      </c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>
        <f>SUMPRODUCT(B63:GB63,$B$4:$GB$4)</f>
        <v>13.000000000000004</v>
      </c>
      <c r="GD63" s="19">
        <v>13</v>
      </c>
    </row>
    <row r="64" spans="1:186" ht="21.75">
      <c r="A64" s="9" t="s">
        <v>67</v>
      </c>
      <c r="B64" s="6">
        <v>3</v>
      </c>
      <c r="C64" s="6">
        <v>4</v>
      </c>
      <c r="D64" s="6">
        <v>2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>
        <v>1</v>
      </c>
      <c r="DR64" s="6"/>
      <c r="DS64" s="6"/>
      <c r="DT64" s="6">
        <v>-1</v>
      </c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>
        <f>SUMPRODUCT(B64:GB64,$B$4:$GB$4)</f>
        <v>16</v>
      </c>
      <c r="GD64" s="19">
        <v>16</v>
      </c>
    </row>
    <row r="65" spans="1:186" ht="21.75">
      <c r="A65" s="9" t="s">
        <v>68</v>
      </c>
      <c r="B65" s="6">
        <v>1</v>
      </c>
      <c r="C65" s="6">
        <v>2</v>
      </c>
      <c r="D65" s="6">
        <v>3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>
        <v>1</v>
      </c>
      <c r="DV65" s="6"/>
      <c r="DW65" s="6"/>
      <c r="DX65" s="6">
        <v>-1</v>
      </c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>
        <f>SUMPRODUCT(B65:GB65,$B$4:$GB$4)</f>
        <v>11.000000000000002</v>
      </c>
      <c r="GD65" s="19">
        <v>11</v>
      </c>
    </row>
    <row r="66" spans="1:186" ht="21.75">
      <c r="A66" s="9" t="s">
        <v>69</v>
      </c>
      <c r="B66" s="6">
        <v>2</v>
      </c>
      <c r="C66" s="6">
        <v>1</v>
      </c>
      <c r="D66" s="6">
        <v>4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>
        <v>1</v>
      </c>
      <c r="DW66" s="6"/>
      <c r="DX66" s="6"/>
      <c r="DY66" s="6">
        <v>-1</v>
      </c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>
        <f>SUMPRODUCT(B66:GB66,$B$4:$GB$4)</f>
        <v>14.000000000000002</v>
      </c>
      <c r="GD66" s="19">
        <v>14</v>
      </c>
    </row>
    <row r="67" spans="1:186" ht="21.75">
      <c r="A67" s="9" t="s">
        <v>70</v>
      </c>
      <c r="B67" s="6">
        <v>3</v>
      </c>
      <c r="C67" s="6">
        <v>4</v>
      </c>
      <c r="D67" s="6">
        <v>2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>
        <v>1</v>
      </c>
      <c r="DX67" s="6"/>
      <c r="DY67" s="6"/>
      <c r="DZ67" s="6">
        <v>-1</v>
      </c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>
        <f>SUMPRODUCT(B67:GB67,$B$4:$GB$4)</f>
        <v>12</v>
      </c>
      <c r="GD67" s="19">
        <v>12</v>
      </c>
    </row>
    <row r="68" spans="1:186" ht="21.75">
      <c r="A68" s="9" t="s">
        <v>71</v>
      </c>
      <c r="B68" s="6">
        <v>1</v>
      </c>
      <c r="C68" s="6">
        <v>2</v>
      </c>
      <c r="D68" s="6">
        <v>3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>
        <v>1</v>
      </c>
      <c r="EB68" s="6"/>
      <c r="EC68" s="6"/>
      <c r="ED68" s="6">
        <v>-1</v>
      </c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>
        <f>SUMPRODUCT(B68:GB68,$B$4:$GB$4)</f>
        <v>11.000000000000002</v>
      </c>
      <c r="GD68" s="19">
        <v>11</v>
      </c>
    </row>
    <row r="69" spans="1:186" ht="21.75">
      <c r="A69" s="9" t="s">
        <v>72</v>
      </c>
      <c r="B69" s="6">
        <v>2</v>
      </c>
      <c r="C69" s="6">
        <v>1</v>
      </c>
      <c r="D69" s="6">
        <v>4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>
        <v>1</v>
      </c>
      <c r="EC69" s="6"/>
      <c r="ED69" s="6"/>
      <c r="EE69" s="6">
        <v>-1</v>
      </c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>
        <f>SUMPRODUCT(B69:GB69,$B$4:$GB$4)</f>
        <v>14.000000000000002</v>
      </c>
      <c r="GD69" s="19">
        <v>14</v>
      </c>
    </row>
    <row r="70" spans="1:186" ht="21.75">
      <c r="A70" s="9" t="s">
        <v>73</v>
      </c>
      <c r="B70" s="6">
        <v>3</v>
      </c>
      <c r="C70" s="6">
        <v>4</v>
      </c>
      <c r="D70" s="6">
        <v>2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>
        <v>1</v>
      </c>
      <c r="ED70" s="6"/>
      <c r="EE70" s="6"/>
      <c r="EF70" s="6">
        <v>-1</v>
      </c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>
        <f>SUMPRODUCT(B70:GB70,$B$4:$GB$4)</f>
        <v>13</v>
      </c>
      <c r="GD70" s="19">
        <v>13</v>
      </c>
    </row>
    <row r="71" spans="1:186" ht="21.75">
      <c r="A71" s="9" t="s">
        <v>74</v>
      </c>
      <c r="B71" s="6">
        <v>1</v>
      </c>
      <c r="C71" s="6">
        <v>2</v>
      </c>
      <c r="D71" s="6">
        <v>3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>
        <v>1</v>
      </c>
      <c r="EH71" s="6"/>
      <c r="EI71" s="6"/>
      <c r="EJ71" s="6">
        <v>-1</v>
      </c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>
        <f>SUMPRODUCT(B71:GB71,$B$4:$GB$4)</f>
        <v>11.000000000000002</v>
      </c>
      <c r="GD71" s="19">
        <v>11</v>
      </c>
    </row>
    <row r="72" spans="1:186" ht="21.75">
      <c r="A72" s="9" t="s">
        <v>75</v>
      </c>
      <c r="B72" s="6">
        <v>2</v>
      </c>
      <c r="C72" s="6">
        <v>1</v>
      </c>
      <c r="D72" s="6">
        <v>4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>
        <v>1</v>
      </c>
      <c r="EI72" s="6"/>
      <c r="EJ72" s="6"/>
      <c r="EK72" s="6">
        <v>-1</v>
      </c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>
        <f>SUMPRODUCT(B72:GB72,$B$4:$GB$4)</f>
        <v>14.000000000000002</v>
      </c>
      <c r="GD72" s="19">
        <v>14</v>
      </c>
    </row>
    <row r="73" spans="1:186" ht="21.75">
      <c r="A73" s="9" t="s">
        <v>76</v>
      </c>
      <c r="B73" s="6">
        <v>3</v>
      </c>
      <c r="C73" s="6">
        <v>4</v>
      </c>
      <c r="D73" s="6">
        <v>2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>
        <v>1</v>
      </c>
      <c r="EJ73" s="6"/>
      <c r="EK73" s="6"/>
      <c r="EL73" s="6">
        <v>-1</v>
      </c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>
        <f>SUMPRODUCT(B73:GB73,$B$4:$GB$4)</f>
        <v>14</v>
      </c>
      <c r="GD73" s="19">
        <v>14</v>
      </c>
    </row>
    <row r="74" spans="1:186" ht="21.75">
      <c r="A74" s="9" t="s">
        <v>77</v>
      </c>
      <c r="B74" s="6">
        <v>1</v>
      </c>
      <c r="C74" s="6">
        <v>2</v>
      </c>
      <c r="D74" s="6">
        <v>3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>
        <v>1</v>
      </c>
      <c r="EN74" s="6"/>
      <c r="EO74" s="6"/>
      <c r="EP74" s="6">
        <v>-1</v>
      </c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>
        <f>SUMPRODUCT(B74:GB74,$B$4:$GB$4)</f>
        <v>11.000000000000002</v>
      </c>
      <c r="GD74" s="19">
        <v>11</v>
      </c>
    </row>
    <row r="75" spans="1:186" ht="21.75">
      <c r="A75" s="9" t="s">
        <v>78</v>
      </c>
      <c r="B75" s="6">
        <v>2</v>
      </c>
      <c r="C75" s="6">
        <v>1</v>
      </c>
      <c r="D75" s="6">
        <v>4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>
        <v>1</v>
      </c>
      <c r="EO75" s="6"/>
      <c r="EP75" s="6"/>
      <c r="EQ75" s="6">
        <v>-1</v>
      </c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>
        <f>SUMPRODUCT(B75:GB75,$B$4:$GB$4)</f>
        <v>14.000000000000002</v>
      </c>
      <c r="GD75" s="19">
        <v>14</v>
      </c>
    </row>
    <row r="76" spans="1:186" ht="21.75">
      <c r="A76" s="9" t="s">
        <v>79</v>
      </c>
      <c r="B76" s="6">
        <v>3</v>
      </c>
      <c r="C76" s="6">
        <v>4</v>
      </c>
      <c r="D76" s="6">
        <v>2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>
        <v>1</v>
      </c>
      <c r="EP76" s="6"/>
      <c r="EQ76" s="6"/>
      <c r="ER76" s="6">
        <v>-1</v>
      </c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>
        <f>SUMPRODUCT(B76:GB76,$B$4:$GB$4)</f>
        <v>15</v>
      </c>
      <c r="GD76" s="19">
        <v>15</v>
      </c>
    </row>
    <row r="77" spans="1:186" ht="21.75">
      <c r="A77" s="9" t="s">
        <v>80</v>
      </c>
      <c r="B77" s="6">
        <v>1</v>
      </c>
      <c r="C77" s="6">
        <v>2</v>
      </c>
      <c r="D77" s="6">
        <v>3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>
        <v>1</v>
      </c>
      <c r="ET77" s="6"/>
      <c r="EU77" s="6"/>
      <c r="EV77" s="6">
        <v>-1</v>
      </c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>
        <f>SUMPRODUCT(B77:GB77,$B$4:$GB$4)</f>
        <v>11.000000000000002</v>
      </c>
      <c r="GD77" s="19">
        <v>11</v>
      </c>
    </row>
    <row r="78" spans="1:186" ht="21.75">
      <c r="A78" s="9" t="s">
        <v>81</v>
      </c>
      <c r="B78" s="6">
        <v>2</v>
      </c>
      <c r="C78" s="6">
        <v>1</v>
      </c>
      <c r="D78" s="6">
        <v>4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>
        <v>1</v>
      </c>
      <c r="EU78" s="6"/>
      <c r="EV78" s="6"/>
      <c r="EW78" s="6">
        <v>-1</v>
      </c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>
        <f>SUMPRODUCT(B78:GB78,$B$4:$GB$4)</f>
        <v>14.000000000000002</v>
      </c>
      <c r="GD78" s="19">
        <v>14</v>
      </c>
    </row>
    <row r="79" spans="1:186" ht="21.75">
      <c r="A79" s="9" t="s">
        <v>82</v>
      </c>
      <c r="B79" s="6">
        <v>3</v>
      </c>
      <c r="C79" s="6">
        <v>4</v>
      </c>
      <c r="D79" s="6">
        <v>2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>
        <v>1</v>
      </c>
      <c r="EV79" s="6"/>
      <c r="EW79" s="6"/>
      <c r="EX79" s="6">
        <v>-1</v>
      </c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>
        <f>SUMPRODUCT(B79:GB79,$B$4:$GB$4)</f>
        <v>16</v>
      </c>
      <c r="GD79" s="19">
        <v>16</v>
      </c>
    </row>
    <row r="80" spans="1:186" ht="21.75">
      <c r="A80" s="9" t="s">
        <v>83</v>
      </c>
      <c r="B80" s="6">
        <v>1</v>
      </c>
      <c r="C80" s="6">
        <v>2</v>
      </c>
      <c r="D80" s="6">
        <v>3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>
        <v>1</v>
      </c>
      <c r="EZ80" s="6"/>
      <c r="FA80" s="6"/>
      <c r="FB80" s="6">
        <v>-1</v>
      </c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>
        <f>SUMPRODUCT(B80:GB80,$B$4:$GB$4)</f>
        <v>11.000000000000002</v>
      </c>
      <c r="GD80" s="19">
        <v>11</v>
      </c>
    </row>
    <row r="81" spans="1:186" ht="21.75">
      <c r="A81" s="9" t="s">
        <v>84</v>
      </c>
      <c r="B81" s="6">
        <v>2</v>
      </c>
      <c r="C81" s="6">
        <v>1</v>
      </c>
      <c r="D81" s="6">
        <v>4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>
        <v>1</v>
      </c>
      <c r="FA81" s="6"/>
      <c r="FB81" s="6"/>
      <c r="FC81" s="6">
        <v>-1</v>
      </c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>
        <f>SUMPRODUCT(B81:GB81,$B$4:$GB$4)</f>
        <v>15.000000000000002</v>
      </c>
      <c r="GD81" s="19">
        <v>15</v>
      </c>
    </row>
    <row r="82" spans="1:186" ht="21.75">
      <c r="A82" s="9" t="s">
        <v>85</v>
      </c>
      <c r="B82" s="6">
        <v>3</v>
      </c>
      <c r="C82" s="6">
        <v>4</v>
      </c>
      <c r="D82" s="6">
        <v>2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>
        <v>1</v>
      </c>
      <c r="FB82" s="6"/>
      <c r="FC82" s="6"/>
      <c r="FD82" s="6">
        <v>-1</v>
      </c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>
        <f>SUMPRODUCT(B82:GB82,$B$4:$GB$4)</f>
        <v>12</v>
      </c>
      <c r="GD82" s="19">
        <v>12</v>
      </c>
    </row>
    <row r="83" spans="1:186" ht="21.75">
      <c r="A83" s="9" t="s">
        <v>86</v>
      </c>
      <c r="B83" s="6">
        <v>1</v>
      </c>
      <c r="C83" s="6">
        <v>2</v>
      </c>
      <c r="D83" s="6">
        <v>3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>
        <v>1</v>
      </c>
      <c r="FF83" s="6"/>
      <c r="FG83" s="6"/>
      <c r="FH83" s="6">
        <v>-1</v>
      </c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>
        <f>SUMPRODUCT(B83:GB83,$B$4:$GB$4)</f>
        <v>11.000000000000002</v>
      </c>
      <c r="GD83" s="19">
        <v>11</v>
      </c>
    </row>
    <row r="84" spans="1:186" ht="21.75">
      <c r="A84" s="9" t="s">
        <v>87</v>
      </c>
      <c r="B84" s="6">
        <v>2</v>
      </c>
      <c r="C84" s="6">
        <v>1</v>
      </c>
      <c r="D84" s="6">
        <v>4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>
        <v>1</v>
      </c>
      <c r="FG84" s="6"/>
      <c r="FH84" s="6"/>
      <c r="FI84" s="6">
        <v>-1</v>
      </c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>
        <f>SUMPRODUCT(B84:GB84,$B$4:$GB$4)</f>
        <v>15.000000000000002</v>
      </c>
      <c r="GD84" s="19">
        <v>15</v>
      </c>
    </row>
    <row r="85" spans="1:186" ht="21.75">
      <c r="A85" s="9" t="s">
        <v>88</v>
      </c>
      <c r="B85" s="6">
        <v>3</v>
      </c>
      <c r="C85" s="6">
        <v>4</v>
      </c>
      <c r="D85" s="6">
        <v>2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>
        <v>1</v>
      </c>
      <c r="FH85" s="6"/>
      <c r="FI85" s="6"/>
      <c r="FJ85" s="6">
        <v>-1</v>
      </c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>
        <f>SUMPRODUCT(B85:GB85,$B$4:$GB$4)</f>
        <v>13</v>
      </c>
      <c r="GD85" s="19">
        <v>13</v>
      </c>
    </row>
    <row r="86" spans="1:186" ht="21.75">
      <c r="A86" s="9" t="s">
        <v>89</v>
      </c>
      <c r="B86" s="6">
        <v>1</v>
      </c>
      <c r="C86" s="6">
        <v>2</v>
      </c>
      <c r="D86" s="6">
        <v>3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>
        <v>1</v>
      </c>
      <c r="FL86" s="6"/>
      <c r="FM86" s="6"/>
      <c r="FN86" s="6">
        <v>-1</v>
      </c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>
        <f>SUMPRODUCT(B86:GB86,$B$4:$GB$4)</f>
        <v>11.000000000000002</v>
      </c>
      <c r="GD86" s="19">
        <v>11</v>
      </c>
    </row>
    <row r="87" spans="1:186" ht="21.75">
      <c r="A87" s="9" t="s">
        <v>90</v>
      </c>
      <c r="B87" s="6">
        <v>2</v>
      </c>
      <c r="C87" s="6">
        <v>1</v>
      </c>
      <c r="D87" s="6">
        <v>4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>
        <v>1</v>
      </c>
      <c r="FM87" s="6"/>
      <c r="FN87" s="6"/>
      <c r="FO87" s="6">
        <v>-1</v>
      </c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>
        <f>SUMPRODUCT(B87:GB87,$B$4:$GB$4)</f>
        <v>15.000000000000002</v>
      </c>
      <c r="GD87" s="19">
        <v>15</v>
      </c>
    </row>
    <row r="88" spans="1:186" ht="21.75">
      <c r="A88" s="9" t="s">
        <v>91</v>
      </c>
      <c r="B88" s="6">
        <v>3</v>
      </c>
      <c r="C88" s="6">
        <v>4</v>
      </c>
      <c r="D88" s="6">
        <v>2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>
        <v>1</v>
      </c>
      <c r="FN88" s="6"/>
      <c r="FO88" s="6"/>
      <c r="FP88" s="6">
        <v>-1</v>
      </c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>
        <f>SUMPRODUCT(B88:GB88,$B$4:$GB$4)</f>
        <v>14</v>
      </c>
      <c r="GD88" s="19">
        <v>14</v>
      </c>
    </row>
    <row r="89" spans="1:186" ht="21.75">
      <c r="A89" s="9" t="s">
        <v>92</v>
      </c>
      <c r="B89" s="6">
        <v>1</v>
      </c>
      <c r="C89" s="6">
        <v>2</v>
      </c>
      <c r="D89" s="6">
        <v>3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>
        <v>1</v>
      </c>
      <c r="FR89" s="6"/>
      <c r="FS89" s="6"/>
      <c r="FT89" s="6">
        <v>-1</v>
      </c>
      <c r="FU89" s="6"/>
      <c r="FV89" s="6"/>
      <c r="FW89" s="6"/>
      <c r="FX89" s="6"/>
      <c r="FY89" s="6"/>
      <c r="FZ89" s="6"/>
      <c r="GA89" s="6"/>
      <c r="GB89" s="6"/>
      <c r="GC89" s="6">
        <f>SUMPRODUCT(B89:GB89,$B$4:$GB$4)</f>
        <v>11.000000000000002</v>
      </c>
      <c r="GD89" s="19">
        <v>11</v>
      </c>
    </row>
    <row r="90" spans="1:186" ht="21.75">
      <c r="A90" s="9" t="s">
        <v>93</v>
      </c>
      <c r="B90" s="6">
        <v>2</v>
      </c>
      <c r="C90" s="6">
        <v>1</v>
      </c>
      <c r="D90" s="6">
        <v>4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>
        <v>1</v>
      </c>
      <c r="FS90" s="6"/>
      <c r="FT90" s="6"/>
      <c r="FU90" s="6">
        <v>-1</v>
      </c>
      <c r="FV90" s="6"/>
      <c r="FW90" s="6"/>
      <c r="FX90" s="6"/>
      <c r="FY90" s="6"/>
      <c r="FZ90" s="6"/>
      <c r="GA90" s="6"/>
      <c r="GB90" s="6"/>
      <c r="GC90" s="6">
        <f>SUMPRODUCT(B90:GB90,$B$4:$GB$4)</f>
        <v>15.000000000000002</v>
      </c>
      <c r="GD90" s="19">
        <v>15</v>
      </c>
    </row>
    <row r="91" spans="1:186" ht="21.75">
      <c r="A91" s="9" t="s">
        <v>94</v>
      </c>
      <c r="B91" s="6">
        <v>3</v>
      </c>
      <c r="C91" s="6">
        <v>4</v>
      </c>
      <c r="D91" s="6">
        <v>2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>
        <v>1</v>
      </c>
      <c r="FT91" s="6"/>
      <c r="FU91" s="6"/>
      <c r="FV91" s="6">
        <v>-1</v>
      </c>
      <c r="FW91" s="6"/>
      <c r="FX91" s="6"/>
      <c r="FY91" s="6"/>
      <c r="FZ91" s="6"/>
      <c r="GA91" s="6"/>
      <c r="GB91" s="6"/>
      <c r="GC91" s="6">
        <f>SUMPRODUCT(B91:GB91,$B$4:$GB$4)</f>
        <v>15</v>
      </c>
      <c r="GD91" s="19">
        <v>15</v>
      </c>
    </row>
    <row r="92" spans="1:186" ht="21.75">
      <c r="A92" s="9" t="s">
        <v>95</v>
      </c>
      <c r="B92" s="6">
        <v>1</v>
      </c>
      <c r="C92" s="6">
        <v>2</v>
      </c>
      <c r="D92" s="6">
        <v>3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>
        <v>1</v>
      </c>
      <c r="FX92" s="6"/>
      <c r="FY92" s="6"/>
      <c r="FZ92" s="6">
        <v>-1</v>
      </c>
      <c r="GA92" s="6"/>
      <c r="GB92" s="6"/>
      <c r="GC92" s="6">
        <f>SUMPRODUCT(B92:GB92,$B$4:$GB$4)</f>
        <v>11.000000000000002</v>
      </c>
      <c r="GD92" s="19">
        <v>11</v>
      </c>
    </row>
    <row r="93" spans="1:186" ht="21.75">
      <c r="A93" s="9" t="s">
        <v>96</v>
      </c>
      <c r="B93" s="6">
        <v>2</v>
      </c>
      <c r="C93" s="6">
        <v>1</v>
      </c>
      <c r="D93" s="6">
        <v>4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>
        <v>1</v>
      </c>
      <c r="FY93" s="6"/>
      <c r="FZ93" s="6"/>
      <c r="GA93" s="6">
        <v>-1</v>
      </c>
      <c r="GB93" s="6"/>
      <c r="GC93" s="6">
        <f>SUMPRODUCT(B93:GB93,$B$4:$GB$4)</f>
        <v>15.000000000000002</v>
      </c>
      <c r="GD93" s="19">
        <v>15</v>
      </c>
    </row>
    <row r="94" spans="1:186" ht="21.75">
      <c r="A94" s="9" t="s">
        <v>97</v>
      </c>
      <c r="B94" s="6">
        <v>3</v>
      </c>
      <c r="C94" s="6">
        <v>4</v>
      </c>
      <c r="D94" s="6">
        <v>2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>
        <v>1</v>
      </c>
      <c r="FZ94" s="6"/>
      <c r="GA94" s="6"/>
      <c r="GB94" s="6">
        <v>-1</v>
      </c>
      <c r="GC94" s="6">
        <f>SUMPRODUCT(B94:GB94,$B$4:$GB$4)</f>
        <v>16</v>
      </c>
      <c r="GD94" s="19">
        <v>16</v>
      </c>
    </row>
    <row r="95" spans="1:187" ht="21.75">
      <c r="A95" s="25"/>
      <c r="B95" s="23"/>
      <c r="C95" s="23"/>
      <c r="D95" s="23"/>
      <c r="FW95" s="10"/>
      <c r="FX95" s="10"/>
      <c r="FY95" s="10"/>
      <c r="FZ95" s="10"/>
      <c r="GA95" s="10"/>
      <c r="GB95" s="10"/>
      <c r="GC95" s="10"/>
      <c r="GE95" s="10"/>
    </row>
    <row r="96" spans="1:187" ht="21.75">
      <c r="A96" s="3"/>
      <c r="B96" s="2" t="s">
        <v>41</v>
      </c>
      <c r="C96" s="2" t="s">
        <v>42</v>
      </c>
      <c r="D96" s="2" t="s">
        <v>43</v>
      </c>
      <c r="E96" s="14" t="s">
        <v>128</v>
      </c>
      <c r="F96" s="14" t="s">
        <v>128</v>
      </c>
      <c r="G96" s="14" t="s">
        <v>128</v>
      </c>
      <c r="H96" s="15" t="s">
        <v>129</v>
      </c>
      <c r="I96" s="15" t="s">
        <v>129</v>
      </c>
      <c r="J96" s="15" t="s">
        <v>129</v>
      </c>
      <c r="K96" s="14" t="s">
        <v>128</v>
      </c>
      <c r="L96" s="14" t="s">
        <v>128</v>
      </c>
      <c r="M96" s="14" t="s">
        <v>128</v>
      </c>
      <c r="N96" s="15" t="s">
        <v>129</v>
      </c>
      <c r="O96" s="15" t="s">
        <v>129</v>
      </c>
      <c r="P96" s="15" t="s">
        <v>129</v>
      </c>
      <c r="Q96" s="14" t="s">
        <v>128</v>
      </c>
      <c r="R96" s="14" t="s">
        <v>128</v>
      </c>
      <c r="S96" s="14" t="s">
        <v>128</v>
      </c>
      <c r="T96" s="15" t="s">
        <v>129</v>
      </c>
      <c r="U96" s="15" t="s">
        <v>129</v>
      </c>
      <c r="V96" s="15" t="s">
        <v>129</v>
      </c>
      <c r="W96" s="14" t="s">
        <v>128</v>
      </c>
      <c r="X96" s="14" t="s">
        <v>128</v>
      </c>
      <c r="Y96" s="14" t="s">
        <v>128</v>
      </c>
      <c r="Z96" s="15" t="s">
        <v>129</v>
      </c>
      <c r="AA96" s="15" t="s">
        <v>129</v>
      </c>
      <c r="AB96" s="15" t="s">
        <v>129</v>
      </c>
      <c r="AC96" s="14" t="s">
        <v>128</v>
      </c>
      <c r="AD96" s="14" t="s">
        <v>128</v>
      </c>
      <c r="AE96" s="14" t="s">
        <v>128</v>
      </c>
      <c r="AF96" s="15" t="s">
        <v>129</v>
      </c>
      <c r="AG96" s="15" t="s">
        <v>129</v>
      </c>
      <c r="AH96" s="15" t="s">
        <v>129</v>
      </c>
      <c r="AI96" s="14" t="s">
        <v>128</v>
      </c>
      <c r="AJ96" s="14" t="s">
        <v>128</v>
      </c>
      <c r="AK96" s="14" t="s">
        <v>128</v>
      </c>
      <c r="AL96" s="15" t="s">
        <v>129</v>
      </c>
      <c r="AM96" s="15" t="s">
        <v>129</v>
      </c>
      <c r="AN96" s="15" t="s">
        <v>129</v>
      </c>
      <c r="AO96" s="14" t="s">
        <v>128</v>
      </c>
      <c r="AP96" s="14" t="s">
        <v>128</v>
      </c>
      <c r="AQ96" s="14" t="s">
        <v>128</v>
      </c>
      <c r="AR96" s="15" t="s">
        <v>129</v>
      </c>
      <c r="AS96" s="15" t="s">
        <v>129</v>
      </c>
      <c r="AT96" s="15" t="s">
        <v>129</v>
      </c>
      <c r="AU96" s="14" t="s">
        <v>128</v>
      </c>
      <c r="AV96" s="14" t="s">
        <v>128</v>
      </c>
      <c r="AW96" s="14" t="s">
        <v>128</v>
      </c>
      <c r="AX96" s="15" t="s">
        <v>129</v>
      </c>
      <c r="AY96" s="15" t="s">
        <v>129</v>
      </c>
      <c r="AZ96" s="15" t="s">
        <v>129</v>
      </c>
      <c r="BA96" s="14" t="s">
        <v>128</v>
      </c>
      <c r="BB96" s="14" t="s">
        <v>128</v>
      </c>
      <c r="BC96" s="14" t="s">
        <v>128</v>
      </c>
      <c r="BD96" s="15" t="s">
        <v>129</v>
      </c>
      <c r="BE96" s="15" t="s">
        <v>129</v>
      </c>
      <c r="BF96" s="15" t="s">
        <v>129</v>
      </c>
      <c r="BG96" s="14" t="s">
        <v>128</v>
      </c>
      <c r="BH96" s="14" t="s">
        <v>128</v>
      </c>
      <c r="BI96" s="14" t="s">
        <v>128</v>
      </c>
      <c r="BJ96" s="15" t="s">
        <v>129</v>
      </c>
      <c r="BK96" s="15" t="s">
        <v>129</v>
      </c>
      <c r="BL96" s="15" t="s">
        <v>129</v>
      </c>
      <c r="BM96" s="14" t="s">
        <v>128</v>
      </c>
      <c r="BN96" s="14" t="s">
        <v>128</v>
      </c>
      <c r="BO96" s="14" t="s">
        <v>128</v>
      </c>
      <c r="BP96" s="15" t="s">
        <v>129</v>
      </c>
      <c r="BQ96" s="15" t="s">
        <v>129</v>
      </c>
      <c r="BR96" s="15" t="s">
        <v>129</v>
      </c>
      <c r="BS96" s="14" t="s">
        <v>128</v>
      </c>
      <c r="BT96" s="14" t="s">
        <v>128</v>
      </c>
      <c r="BU96" s="14" t="s">
        <v>128</v>
      </c>
      <c r="BV96" s="15" t="s">
        <v>129</v>
      </c>
      <c r="BW96" s="15" t="s">
        <v>129</v>
      </c>
      <c r="BX96" s="15" t="s">
        <v>129</v>
      </c>
      <c r="BY96" s="14" t="s">
        <v>128</v>
      </c>
      <c r="BZ96" s="14" t="s">
        <v>128</v>
      </c>
      <c r="CA96" s="14" t="s">
        <v>128</v>
      </c>
      <c r="CB96" s="15" t="s">
        <v>129</v>
      </c>
      <c r="CC96" s="15" t="s">
        <v>129</v>
      </c>
      <c r="CD96" s="15" t="s">
        <v>129</v>
      </c>
      <c r="CE96" s="14" t="s">
        <v>128</v>
      </c>
      <c r="CF96" s="14" t="s">
        <v>128</v>
      </c>
      <c r="CG96" s="14" t="s">
        <v>128</v>
      </c>
      <c r="CH96" s="15" t="s">
        <v>129</v>
      </c>
      <c r="CI96" s="15" t="s">
        <v>129</v>
      </c>
      <c r="CJ96" s="15" t="s">
        <v>129</v>
      </c>
      <c r="CK96" s="14" t="s">
        <v>128</v>
      </c>
      <c r="CL96" s="14" t="s">
        <v>128</v>
      </c>
      <c r="CM96" s="14" t="s">
        <v>128</v>
      </c>
      <c r="CN96" s="15" t="s">
        <v>129</v>
      </c>
      <c r="CO96" s="15" t="s">
        <v>129</v>
      </c>
      <c r="CP96" s="15" t="s">
        <v>129</v>
      </c>
      <c r="CQ96" s="14" t="s">
        <v>128</v>
      </c>
      <c r="CR96" s="14" t="s">
        <v>128</v>
      </c>
      <c r="CS96" s="14" t="s">
        <v>128</v>
      </c>
      <c r="CT96" s="15" t="s">
        <v>129</v>
      </c>
      <c r="CU96" s="15" t="s">
        <v>129</v>
      </c>
      <c r="CV96" s="15" t="s">
        <v>129</v>
      </c>
      <c r="CW96" s="14" t="s">
        <v>128</v>
      </c>
      <c r="CX96" s="14" t="s">
        <v>128</v>
      </c>
      <c r="CY96" s="14" t="s">
        <v>128</v>
      </c>
      <c r="CZ96" s="15" t="s">
        <v>129</v>
      </c>
      <c r="DA96" s="15" t="s">
        <v>129</v>
      </c>
      <c r="DB96" s="15" t="s">
        <v>129</v>
      </c>
      <c r="DC96" s="14" t="s">
        <v>128</v>
      </c>
      <c r="DD96" s="14" t="s">
        <v>128</v>
      </c>
      <c r="DE96" s="14" t="s">
        <v>128</v>
      </c>
      <c r="DF96" s="15" t="s">
        <v>129</v>
      </c>
      <c r="DG96" s="15" t="s">
        <v>129</v>
      </c>
      <c r="DH96" s="15" t="s">
        <v>129</v>
      </c>
      <c r="DI96" s="14" t="s">
        <v>128</v>
      </c>
      <c r="DJ96" s="14" t="s">
        <v>128</v>
      </c>
      <c r="DK96" s="14" t="s">
        <v>128</v>
      </c>
      <c r="DL96" s="15" t="s">
        <v>129</v>
      </c>
      <c r="DM96" s="15" t="s">
        <v>129</v>
      </c>
      <c r="DN96" s="15" t="s">
        <v>129</v>
      </c>
      <c r="DO96" s="14" t="s">
        <v>128</v>
      </c>
      <c r="DP96" s="14" t="s">
        <v>128</v>
      </c>
      <c r="DQ96" s="14" t="s">
        <v>128</v>
      </c>
      <c r="DR96" s="15" t="s">
        <v>129</v>
      </c>
      <c r="DS96" s="15" t="s">
        <v>129</v>
      </c>
      <c r="DT96" s="15" t="s">
        <v>129</v>
      </c>
      <c r="DU96" s="14" t="s">
        <v>128</v>
      </c>
      <c r="DV96" s="14" t="s">
        <v>128</v>
      </c>
      <c r="DW96" s="14" t="s">
        <v>128</v>
      </c>
      <c r="DX96" s="15" t="s">
        <v>129</v>
      </c>
      <c r="DY96" s="15" t="s">
        <v>129</v>
      </c>
      <c r="DZ96" s="15" t="s">
        <v>129</v>
      </c>
      <c r="EA96" s="14" t="s">
        <v>128</v>
      </c>
      <c r="EB96" s="14" t="s">
        <v>128</v>
      </c>
      <c r="EC96" s="14" t="s">
        <v>128</v>
      </c>
      <c r="ED96" s="15" t="s">
        <v>129</v>
      </c>
      <c r="EE96" s="15" t="s">
        <v>129</v>
      </c>
      <c r="EF96" s="15" t="s">
        <v>129</v>
      </c>
      <c r="EG96" s="14" t="s">
        <v>128</v>
      </c>
      <c r="EH96" s="14" t="s">
        <v>128</v>
      </c>
      <c r="EI96" s="14" t="s">
        <v>128</v>
      </c>
      <c r="EJ96" s="15" t="s">
        <v>129</v>
      </c>
      <c r="EK96" s="15" t="s">
        <v>129</v>
      </c>
      <c r="EL96" s="15" t="s">
        <v>129</v>
      </c>
      <c r="EM96" s="14" t="s">
        <v>128</v>
      </c>
      <c r="EN96" s="14" t="s">
        <v>128</v>
      </c>
      <c r="EO96" s="14" t="s">
        <v>128</v>
      </c>
      <c r="EP96" s="15" t="s">
        <v>129</v>
      </c>
      <c r="EQ96" s="15" t="s">
        <v>129</v>
      </c>
      <c r="ER96" s="15" t="s">
        <v>129</v>
      </c>
      <c r="ES96" s="14" t="s">
        <v>128</v>
      </c>
      <c r="ET96" s="14" t="s">
        <v>128</v>
      </c>
      <c r="EU96" s="14" t="s">
        <v>128</v>
      </c>
      <c r="EV96" s="15" t="s">
        <v>129</v>
      </c>
      <c r="EW96" s="15" t="s">
        <v>129</v>
      </c>
      <c r="EX96" s="15" t="s">
        <v>129</v>
      </c>
      <c r="EY96" s="14" t="s">
        <v>128</v>
      </c>
      <c r="EZ96" s="14" t="s">
        <v>128</v>
      </c>
      <c r="FA96" s="14" t="s">
        <v>128</v>
      </c>
      <c r="FB96" s="15" t="s">
        <v>129</v>
      </c>
      <c r="FC96" s="15" t="s">
        <v>129</v>
      </c>
      <c r="FD96" s="15" t="s">
        <v>129</v>
      </c>
      <c r="FE96" s="14" t="s">
        <v>128</v>
      </c>
      <c r="FF96" s="14" t="s">
        <v>128</v>
      </c>
      <c r="FG96" s="14" t="s">
        <v>128</v>
      </c>
      <c r="FH96" s="15" t="s">
        <v>129</v>
      </c>
      <c r="FI96" s="15" t="s">
        <v>129</v>
      </c>
      <c r="FJ96" s="15" t="s">
        <v>129</v>
      </c>
      <c r="FK96" s="14" t="s">
        <v>128</v>
      </c>
      <c r="FL96" s="14" t="s">
        <v>128</v>
      </c>
      <c r="FM96" s="14" t="s">
        <v>128</v>
      </c>
      <c r="FN96" s="15" t="s">
        <v>129</v>
      </c>
      <c r="FO96" s="15" t="s">
        <v>129</v>
      </c>
      <c r="FP96" s="15" t="s">
        <v>129</v>
      </c>
      <c r="FQ96" s="14" t="s">
        <v>128</v>
      </c>
      <c r="FR96" s="14" t="s">
        <v>128</v>
      </c>
      <c r="FS96" s="14" t="s">
        <v>128</v>
      </c>
      <c r="FT96" s="15" t="s">
        <v>129</v>
      </c>
      <c r="FU96" s="15" t="s">
        <v>129</v>
      </c>
      <c r="FV96" s="15" t="s">
        <v>129</v>
      </c>
      <c r="FW96" s="14" t="s">
        <v>128</v>
      </c>
      <c r="FX96" s="14" t="s">
        <v>128</v>
      </c>
      <c r="FY96" s="14" t="s">
        <v>128</v>
      </c>
      <c r="FZ96" s="15" t="s">
        <v>129</v>
      </c>
      <c r="GA96" s="15" t="s">
        <v>129</v>
      </c>
      <c r="GB96" s="15" t="s">
        <v>129</v>
      </c>
      <c r="GC96" s="15"/>
      <c r="GD96" s="21"/>
      <c r="GE96" s="10"/>
    </row>
    <row r="97" spans="1:187" ht="21.75">
      <c r="A97" s="4" t="s">
        <v>1</v>
      </c>
      <c r="B97" s="5">
        <v>2</v>
      </c>
      <c r="C97" s="5">
        <v>3</v>
      </c>
      <c r="D97" s="5">
        <v>1</v>
      </c>
      <c r="E97" s="12">
        <f>1/60</f>
        <v>0.016666666666666666</v>
      </c>
      <c r="F97" s="12">
        <f>1/60</f>
        <v>0.016666666666666666</v>
      </c>
      <c r="G97" s="12">
        <f>1/60</f>
        <v>0.016666666666666666</v>
      </c>
      <c r="H97" s="12">
        <f>0.95/60</f>
        <v>0.01583333333333333</v>
      </c>
      <c r="I97" s="12">
        <f>0.95/60</f>
        <v>0.01583333333333333</v>
      </c>
      <c r="J97" s="12">
        <f>0.95/60</f>
        <v>0.01583333333333333</v>
      </c>
      <c r="K97" s="12">
        <f>1/60</f>
        <v>0.016666666666666666</v>
      </c>
      <c r="L97" s="12">
        <f>1/60</f>
        <v>0.016666666666666666</v>
      </c>
      <c r="M97" s="12">
        <f>1/60</f>
        <v>0.016666666666666666</v>
      </c>
      <c r="N97" s="12">
        <f>0.95/60</f>
        <v>0.01583333333333333</v>
      </c>
      <c r="O97" s="12">
        <f>0.95/60</f>
        <v>0.01583333333333333</v>
      </c>
      <c r="P97" s="12">
        <f>0.95/60</f>
        <v>0.01583333333333333</v>
      </c>
      <c r="Q97" s="12">
        <f>1/60</f>
        <v>0.016666666666666666</v>
      </c>
      <c r="R97" s="12">
        <f>1/60</f>
        <v>0.016666666666666666</v>
      </c>
      <c r="S97" s="12">
        <f>1/60</f>
        <v>0.016666666666666666</v>
      </c>
      <c r="T97" s="12">
        <f>0.95/60</f>
        <v>0.01583333333333333</v>
      </c>
      <c r="U97" s="12">
        <f>0.95/60</f>
        <v>0.01583333333333333</v>
      </c>
      <c r="V97" s="12">
        <f>0.95/60</f>
        <v>0.01583333333333333</v>
      </c>
      <c r="W97" s="12">
        <f>1/60</f>
        <v>0.016666666666666666</v>
      </c>
      <c r="X97" s="12">
        <f>1/60</f>
        <v>0.016666666666666666</v>
      </c>
      <c r="Y97" s="12">
        <f>1/60</f>
        <v>0.016666666666666666</v>
      </c>
      <c r="Z97" s="12">
        <f>0.95/60</f>
        <v>0.01583333333333333</v>
      </c>
      <c r="AA97" s="12">
        <f>0.95/60</f>
        <v>0.01583333333333333</v>
      </c>
      <c r="AB97" s="12">
        <f>0.95/60</f>
        <v>0.01583333333333333</v>
      </c>
      <c r="AC97" s="12">
        <f>1/60</f>
        <v>0.016666666666666666</v>
      </c>
      <c r="AD97" s="12">
        <f>1/60</f>
        <v>0.016666666666666666</v>
      </c>
      <c r="AE97" s="12">
        <f>1/60</f>
        <v>0.016666666666666666</v>
      </c>
      <c r="AF97" s="12">
        <f>0.95/60</f>
        <v>0.01583333333333333</v>
      </c>
      <c r="AG97" s="12">
        <f>0.95/60</f>
        <v>0.01583333333333333</v>
      </c>
      <c r="AH97" s="12">
        <f>0.95/60</f>
        <v>0.01583333333333333</v>
      </c>
      <c r="AI97" s="12">
        <f>1/60</f>
        <v>0.016666666666666666</v>
      </c>
      <c r="AJ97" s="12">
        <f>1/60</f>
        <v>0.016666666666666666</v>
      </c>
      <c r="AK97" s="12">
        <f>1/60</f>
        <v>0.016666666666666666</v>
      </c>
      <c r="AL97" s="12">
        <f>0.95/60</f>
        <v>0.01583333333333333</v>
      </c>
      <c r="AM97" s="12">
        <f>0.95/60</f>
        <v>0.01583333333333333</v>
      </c>
      <c r="AN97" s="12">
        <f>0.95/60</f>
        <v>0.01583333333333333</v>
      </c>
      <c r="AO97" s="12">
        <f>1/60</f>
        <v>0.016666666666666666</v>
      </c>
      <c r="AP97" s="12">
        <f>1/60</f>
        <v>0.016666666666666666</v>
      </c>
      <c r="AQ97" s="12">
        <f>1/60</f>
        <v>0.016666666666666666</v>
      </c>
      <c r="AR97" s="12">
        <f>0.95/60</f>
        <v>0.01583333333333333</v>
      </c>
      <c r="AS97" s="12">
        <f>0.95/60</f>
        <v>0.01583333333333333</v>
      </c>
      <c r="AT97" s="12">
        <f>0.95/60</f>
        <v>0.01583333333333333</v>
      </c>
      <c r="AU97" s="12">
        <f>1/60</f>
        <v>0.016666666666666666</v>
      </c>
      <c r="AV97" s="12">
        <f>1/60</f>
        <v>0.016666666666666666</v>
      </c>
      <c r="AW97" s="12">
        <f>1/60</f>
        <v>0.016666666666666666</v>
      </c>
      <c r="AX97" s="12">
        <f>0.95/60</f>
        <v>0.01583333333333333</v>
      </c>
      <c r="AY97" s="12">
        <f>0.95/60</f>
        <v>0.01583333333333333</v>
      </c>
      <c r="AZ97" s="12">
        <f>0.95/60</f>
        <v>0.01583333333333333</v>
      </c>
      <c r="BA97" s="12">
        <f>1/60</f>
        <v>0.016666666666666666</v>
      </c>
      <c r="BB97" s="12">
        <f>1/60</f>
        <v>0.016666666666666666</v>
      </c>
      <c r="BC97" s="12">
        <f>1/60</f>
        <v>0.016666666666666666</v>
      </c>
      <c r="BD97" s="12">
        <f>0.95/60</f>
        <v>0.01583333333333333</v>
      </c>
      <c r="BE97" s="12">
        <f>0.95/60</f>
        <v>0.01583333333333333</v>
      </c>
      <c r="BF97" s="12">
        <f>0.95/60</f>
        <v>0.01583333333333333</v>
      </c>
      <c r="BG97" s="12">
        <f>1/60</f>
        <v>0.016666666666666666</v>
      </c>
      <c r="BH97" s="12">
        <f>1/60</f>
        <v>0.016666666666666666</v>
      </c>
      <c r="BI97" s="12">
        <f>1/60</f>
        <v>0.016666666666666666</v>
      </c>
      <c r="BJ97" s="12">
        <f>0.95/60</f>
        <v>0.01583333333333333</v>
      </c>
      <c r="BK97" s="12">
        <f>0.95/60</f>
        <v>0.01583333333333333</v>
      </c>
      <c r="BL97" s="12">
        <f>0.95/60</f>
        <v>0.01583333333333333</v>
      </c>
      <c r="BM97" s="12">
        <f>1/60</f>
        <v>0.016666666666666666</v>
      </c>
      <c r="BN97" s="12">
        <f>1/60</f>
        <v>0.016666666666666666</v>
      </c>
      <c r="BO97" s="12">
        <f>1/60</f>
        <v>0.016666666666666666</v>
      </c>
      <c r="BP97" s="12">
        <f>0.95/60</f>
        <v>0.01583333333333333</v>
      </c>
      <c r="BQ97" s="12">
        <f>0.95/60</f>
        <v>0.01583333333333333</v>
      </c>
      <c r="BR97" s="12">
        <f>0.95/60</f>
        <v>0.01583333333333333</v>
      </c>
      <c r="BS97" s="12">
        <f>1/60</f>
        <v>0.016666666666666666</v>
      </c>
      <c r="BT97" s="12">
        <f>1/60</f>
        <v>0.016666666666666666</v>
      </c>
      <c r="BU97" s="12">
        <f>1/60</f>
        <v>0.016666666666666666</v>
      </c>
      <c r="BV97" s="12">
        <f>0.95/60</f>
        <v>0.01583333333333333</v>
      </c>
      <c r="BW97" s="12">
        <f>0.95/60</f>
        <v>0.01583333333333333</v>
      </c>
      <c r="BX97" s="12">
        <f>0.95/60</f>
        <v>0.01583333333333333</v>
      </c>
      <c r="BY97" s="12">
        <f>1/60</f>
        <v>0.016666666666666666</v>
      </c>
      <c r="BZ97" s="12">
        <f>1/60</f>
        <v>0.016666666666666666</v>
      </c>
      <c r="CA97" s="12">
        <f>1/60</f>
        <v>0.016666666666666666</v>
      </c>
      <c r="CB97" s="12">
        <f>0.95/60</f>
        <v>0.01583333333333333</v>
      </c>
      <c r="CC97" s="12">
        <f>0.95/60</f>
        <v>0.01583333333333333</v>
      </c>
      <c r="CD97" s="12">
        <f>0.95/60</f>
        <v>0.01583333333333333</v>
      </c>
      <c r="CE97" s="12">
        <f>1/60</f>
        <v>0.016666666666666666</v>
      </c>
      <c r="CF97" s="12">
        <f>1/60</f>
        <v>0.016666666666666666</v>
      </c>
      <c r="CG97" s="12">
        <f>1/60</f>
        <v>0.016666666666666666</v>
      </c>
      <c r="CH97" s="12">
        <f>0.95/60</f>
        <v>0.01583333333333333</v>
      </c>
      <c r="CI97" s="12">
        <f>0.95/60</f>
        <v>0.01583333333333333</v>
      </c>
      <c r="CJ97" s="12">
        <f>0.95/60</f>
        <v>0.01583333333333333</v>
      </c>
      <c r="CK97" s="12">
        <f>1/60</f>
        <v>0.016666666666666666</v>
      </c>
      <c r="CL97" s="12">
        <f>1/60</f>
        <v>0.016666666666666666</v>
      </c>
      <c r="CM97" s="12">
        <f>1/60</f>
        <v>0.016666666666666666</v>
      </c>
      <c r="CN97" s="12">
        <f>0.95/60</f>
        <v>0.01583333333333333</v>
      </c>
      <c r="CO97" s="12">
        <f>0.95/60</f>
        <v>0.01583333333333333</v>
      </c>
      <c r="CP97" s="12">
        <f>0.95/60</f>
        <v>0.01583333333333333</v>
      </c>
      <c r="CQ97" s="12">
        <f>1/60</f>
        <v>0.016666666666666666</v>
      </c>
      <c r="CR97" s="12">
        <f>1/60</f>
        <v>0.016666666666666666</v>
      </c>
      <c r="CS97" s="12">
        <f>1/60</f>
        <v>0.016666666666666666</v>
      </c>
      <c r="CT97" s="12">
        <f>0.95/60</f>
        <v>0.01583333333333333</v>
      </c>
      <c r="CU97" s="12">
        <f>0.95/60</f>
        <v>0.01583333333333333</v>
      </c>
      <c r="CV97" s="12">
        <f>0.95/60</f>
        <v>0.01583333333333333</v>
      </c>
      <c r="CW97" s="12">
        <f>1/60</f>
        <v>0.016666666666666666</v>
      </c>
      <c r="CX97" s="12">
        <f>1/60</f>
        <v>0.016666666666666666</v>
      </c>
      <c r="CY97" s="12">
        <f>1/60</f>
        <v>0.016666666666666666</v>
      </c>
      <c r="CZ97" s="12">
        <f>0.95/60</f>
        <v>0.01583333333333333</v>
      </c>
      <c r="DA97" s="12">
        <f>0.95/60</f>
        <v>0.01583333333333333</v>
      </c>
      <c r="DB97" s="12">
        <f>0.95/60</f>
        <v>0.01583333333333333</v>
      </c>
      <c r="DC97" s="12">
        <f>1/60</f>
        <v>0.016666666666666666</v>
      </c>
      <c r="DD97" s="12">
        <f>1/60</f>
        <v>0.016666666666666666</v>
      </c>
      <c r="DE97" s="12">
        <f>1/60</f>
        <v>0.016666666666666666</v>
      </c>
      <c r="DF97" s="12">
        <f>0.95/60</f>
        <v>0.01583333333333333</v>
      </c>
      <c r="DG97" s="12">
        <f>0.95/60</f>
        <v>0.01583333333333333</v>
      </c>
      <c r="DH97" s="12">
        <f>0.95/60</f>
        <v>0.01583333333333333</v>
      </c>
      <c r="DI97" s="12">
        <f>1/60</f>
        <v>0.016666666666666666</v>
      </c>
      <c r="DJ97" s="12">
        <f>1/60</f>
        <v>0.016666666666666666</v>
      </c>
      <c r="DK97" s="12">
        <f>1/60</f>
        <v>0.016666666666666666</v>
      </c>
      <c r="DL97" s="12">
        <f>0.95/60</f>
        <v>0.01583333333333333</v>
      </c>
      <c r="DM97" s="12">
        <f>0.95/60</f>
        <v>0.01583333333333333</v>
      </c>
      <c r="DN97" s="12">
        <f>0.95/60</f>
        <v>0.01583333333333333</v>
      </c>
      <c r="DO97" s="12">
        <f>1/60</f>
        <v>0.016666666666666666</v>
      </c>
      <c r="DP97" s="12">
        <f>1/60</f>
        <v>0.016666666666666666</v>
      </c>
      <c r="DQ97" s="12">
        <f>1/60</f>
        <v>0.016666666666666666</v>
      </c>
      <c r="DR97" s="12">
        <f>0.95/60</f>
        <v>0.01583333333333333</v>
      </c>
      <c r="DS97" s="12">
        <f>0.95/60</f>
        <v>0.01583333333333333</v>
      </c>
      <c r="DT97" s="12">
        <f>0.95/60</f>
        <v>0.01583333333333333</v>
      </c>
      <c r="DU97" s="12">
        <f>1/60</f>
        <v>0.016666666666666666</v>
      </c>
      <c r="DV97" s="12">
        <f>1/60</f>
        <v>0.016666666666666666</v>
      </c>
      <c r="DW97" s="12">
        <f>1/60</f>
        <v>0.016666666666666666</v>
      </c>
      <c r="DX97" s="12">
        <f>0.95/60</f>
        <v>0.01583333333333333</v>
      </c>
      <c r="DY97" s="12">
        <f>0.95/60</f>
        <v>0.01583333333333333</v>
      </c>
      <c r="DZ97" s="12">
        <f>0.95/60</f>
        <v>0.01583333333333333</v>
      </c>
      <c r="EA97" s="12">
        <f>1/60</f>
        <v>0.016666666666666666</v>
      </c>
      <c r="EB97" s="12">
        <f>1/60</f>
        <v>0.016666666666666666</v>
      </c>
      <c r="EC97" s="12">
        <f>1/60</f>
        <v>0.016666666666666666</v>
      </c>
      <c r="ED97" s="12">
        <f>0.95/60</f>
        <v>0.01583333333333333</v>
      </c>
      <c r="EE97" s="12">
        <f>0.95/60</f>
        <v>0.01583333333333333</v>
      </c>
      <c r="EF97" s="12">
        <f>0.95/60</f>
        <v>0.01583333333333333</v>
      </c>
      <c r="EG97" s="12">
        <f>1/60</f>
        <v>0.016666666666666666</v>
      </c>
      <c r="EH97" s="12">
        <f>1/60</f>
        <v>0.016666666666666666</v>
      </c>
      <c r="EI97" s="12">
        <f>1/60</f>
        <v>0.016666666666666666</v>
      </c>
      <c r="EJ97" s="12">
        <f>0.95/60</f>
        <v>0.01583333333333333</v>
      </c>
      <c r="EK97" s="12">
        <f>0.95/60</f>
        <v>0.01583333333333333</v>
      </c>
      <c r="EL97" s="12">
        <f>0.95/60</f>
        <v>0.01583333333333333</v>
      </c>
      <c r="EM97" s="12">
        <f>1/60</f>
        <v>0.016666666666666666</v>
      </c>
      <c r="EN97" s="12">
        <f>1/60</f>
        <v>0.016666666666666666</v>
      </c>
      <c r="EO97" s="12">
        <f>1/60</f>
        <v>0.016666666666666666</v>
      </c>
      <c r="EP97" s="12">
        <f>0.95/60</f>
        <v>0.01583333333333333</v>
      </c>
      <c r="EQ97" s="12">
        <f>0.95/60</f>
        <v>0.01583333333333333</v>
      </c>
      <c r="ER97" s="12">
        <f>0.95/60</f>
        <v>0.01583333333333333</v>
      </c>
      <c r="ES97" s="12">
        <f>1/60</f>
        <v>0.016666666666666666</v>
      </c>
      <c r="ET97" s="12">
        <f>1/60</f>
        <v>0.016666666666666666</v>
      </c>
      <c r="EU97" s="12">
        <f>1/60</f>
        <v>0.016666666666666666</v>
      </c>
      <c r="EV97" s="12">
        <f>0.95/60</f>
        <v>0.01583333333333333</v>
      </c>
      <c r="EW97" s="12">
        <f>0.95/60</f>
        <v>0.01583333333333333</v>
      </c>
      <c r="EX97" s="12">
        <f>0.95/60</f>
        <v>0.01583333333333333</v>
      </c>
      <c r="EY97" s="12">
        <f>1/60</f>
        <v>0.016666666666666666</v>
      </c>
      <c r="EZ97" s="12">
        <f>1/60</f>
        <v>0.016666666666666666</v>
      </c>
      <c r="FA97" s="12">
        <f>1/60</f>
        <v>0.016666666666666666</v>
      </c>
      <c r="FB97" s="12">
        <f>0.95/60</f>
        <v>0.01583333333333333</v>
      </c>
      <c r="FC97" s="12">
        <f>0.95/60</f>
        <v>0.01583333333333333</v>
      </c>
      <c r="FD97" s="12">
        <f>0.95/60</f>
        <v>0.01583333333333333</v>
      </c>
      <c r="FE97" s="12">
        <f>1/60</f>
        <v>0.016666666666666666</v>
      </c>
      <c r="FF97" s="12">
        <f>1/60</f>
        <v>0.016666666666666666</v>
      </c>
      <c r="FG97" s="12">
        <f>1/60</f>
        <v>0.016666666666666666</v>
      </c>
      <c r="FH97" s="12">
        <f>0.95/60</f>
        <v>0.01583333333333333</v>
      </c>
      <c r="FI97" s="12">
        <f>0.95/60</f>
        <v>0.01583333333333333</v>
      </c>
      <c r="FJ97" s="12">
        <f>0.95/60</f>
        <v>0.01583333333333333</v>
      </c>
      <c r="FK97" s="12">
        <f>1/60</f>
        <v>0.016666666666666666</v>
      </c>
      <c r="FL97" s="12">
        <f>1/60</f>
        <v>0.016666666666666666</v>
      </c>
      <c r="FM97" s="12">
        <f>1/60</f>
        <v>0.016666666666666666</v>
      </c>
      <c r="FN97" s="12">
        <f>0.95/60</f>
        <v>0.01583333333333333</v>
      </c>
      <c r="FO97" s="12">
        <f>0.95/60</f>
        <v>0.01583333333333333</v>
      </c>
      <c r="FP97" s="12">
        <f>0.95/60</f>
        <v>0.01583333333333333</v>
      </c>
      <c r="FQ97" s="12">
        <f>1/60</f>
        <v>0.016666666666666666</v>
      </c>
      <c r="FR97" s="12">
        <f>1/60</f>
        <v>0.016666666666666666</v>
      </c>
      <c r="FS97" s="12">
        <f>1/60</f>
        <v>0.016666666666666666</v>
      </c>
      <c r="FT97" s="12">
        <f>0.95/60</f>
        <v>0.01583333333333333</v>
      </c>
      <c r="FU97" s="12">
        <f>0.95/60</f>
        <v>0.01583333333333333</v>
      </c>
      <c r="FV97" s="12">
        <f>0.95/60</f>
        <v>0.01583333333333333</v>
      </c>
      <c r="FW97" s="12">
        <f>1/60</f>
        <v>0.016666666666666666</v>
      </c>
      <c r="FX97" s="12">
        <f>1/60</f>
        <v>0.016666666666666666</v>
      </c>
      <c r="FY97" s="12">
        <f>1/60</f>
        <v>0.016666666666666666</v>
      </c>
      <c r="FZ97" s="12">
        <f>0.95/60</f>
        <v>0.01583333333333333</v>
      </c>
      <c r="GA97" s="12">
        <f>0.95/60</f>
        <v>0.01583333333333333</v>
      </c>
      <c r="GB97" s="12">
        <f>0.95/60</f>
        <v>0.01583333333333333</v>
      </c>
      <c r="GC97" s="12"/>
      <c r="GD97" s="22"/>
      <c r="GE97" s="10"/>
    </row>
    <row r="98" spans="1:187" ht="21.75">
      <c r="A98" s="7" t="s">
        <v>2</v>
      </c>
      <c r="B98" s="7">
        <f>B4</f>
        <v>1.0588235294117643</v>
      </c>
      <c r="C98" s="7">
        <f>C4</f>
        <v>0.8235294117647064</v>
      </c>
      <c r="D98" s="7">
        <f>D4</f>
        <v>2.7647058823529416</v>
      </c>
      <c r="E98" s="7">
        <v>0.9999999999999981</v>
      </c>
      <c r="F98" s="7">
        <v>0</v>
      </c>
      <c r="G98" s="7">
        <v>0</v>
      </c>
      <c r="H98" s="7">
        <v>0</v>
      </c>
      <c r="I98" s="7">
        <v>0.9999999999999991</v>
      </c>
      <c r="J98" s="7">
        <v>0</v>
      </c>
      <c r="K98" s="7">
        <v>0.9999999999999981</v>
      </c>
      <c r="L98" s="7">
        <v>0</v>
      </c>
      <c r="M98" s="7">
        <v>1</v>
      </c>
      <c r="N98" s="7">
        <v>0</v>
      </c>
      <c r="O98" s="7">
        <v>0.9999999999999991</v>
      </c>
      <c r="P98" s="7">
        <v>0</v>
      </c>
      <c r="Q98" s="7">
        <v>0.9999999999999981</v>
      </c>
      <c r="R98" s="7">
        <v>0</v>
      </c>
      <c r="S98" s="7">
        <v>2</v>
      </c>
      <c r="T98" s="7">
        <v>0</v>
      </c>
      <c r="U98" s="7">
        <v>0.9999999999999991</v>
      </c>
      <c r="V98" s="7">
        <v>0</v>
      </c>
      <c r="W98" s="7">
        <v>0.9999999999999981</v>
      </c>
      <c r="X98" s="7">
        <v>0</v>
      </c>
      <c r="Y98" s="7">
        <v>3</v>
      </c>
      <c r="Z98" s="7">
        <v>0</v>
      </c>
      <c r="AA98" s="7">
        <v>0.9999999999999991</v>
      </c>
      <c r="AB98" s="7">
        <v>0</v>
      </c>
      <c r="AC98" s="7">
        <v>0.9999999999999981</v>
      </c>
      <c r="AD98" s="7">
        <v>0</v>
      </c>
      <c r="AE98" s="7">
        <v>4</v>
      </c>
      <c r="AF98" s="7">
        <v>0</v>
      </c>
      <c r="AG98" s="7">
        <v>0.9999999999999991</v>
      </c>
      <c r="AH98" s="7">
        <v>0</v>
      </c>
      <c r="AI98" s="7">
        <v>0.9999999999999981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0.9999999999999981</v>
      </c>
      <c r="AP98" s="7">
        <v>0</v>
      </c>
      <c r="AQ98" s="7">
        <v>1</v>
      </c>
      <c r="AR98" s="7">
        <v>0</v>
      </c>
      <c r="AS98" s="7">
        <v>0</v>
      </c>
      <c r="AT98" s="7">
        <v>0</v>
      </c>
      <c r="AU98" s="7">
        <v>0.9999999999999981</v>
      </c>
      <c r="AV98" s="7">
        <v>0</v>
      </c>
      <c r="AW98" s="7">
        <v>2</v>
      </c>
      <c r="AX98" s="7">
        <v>0</v>
      </c>
      <c r="AY98" s="7">
        <v>0</v>
      </c>
      <c r="AZ98" s="7">
        <v>0</v>
      </c>
      <c r="BA98" s="7">
        <v>0.9999999999999981</v>
      </c>
      <c r="BB98" s="7">
        <v>0</v>
      </c>
      <c r="BC98" s="7">
        <v>3</v>
      </c>
      <c r="BD98" s="7">
        <v>0</v>
      </c>
      <c r="BE98" s="7">
        <v>0</v>
      </c>
      <c r="BF98" s="7">
        <v>0</v>
      </c>
      <c r="BG98" s="7">
        <v>0.9999999999999981</v>
      </c>
      <c r="BH98" s="7">
        <v>0</v>
      </c>
      <c r="BI98" s="7">
        <v>4</v>
      </c>
      <c r="BJ98" s="7">
        <v>0</v>
      </c>
      <c r="BK98" s="7">
        <v>0</v>
      </c>
      <c r="BL98" s="7">
        <v>0</v>
      </c>
      <c r="BM98" s="7">
        <v>0.9999999999999981</v>
      </c>
      <c r="BN98" s="7">
        <v>1</v>
      </c>
      <c r="BO98" s="7">
        <v>0</v>
      </c>
      <c r="BP98" s="7">
        <v>0</v>
      </c>
      <c r="BQ98" s="7">
        <v>0</v>
      </c>
      <c r="BR98" s="7">
        <v>0</v>
      </c>
      <c r="BS98" s="7">
        <v>0.9999999999999981</v>
      </c>
      <c r="BT98" s="7">
        <v>1</v>
      </c>
      <c r="BU98" s="7">
        <v>1</v>
      </c>
      <c r="BV98" s="7">
        <v>0</v>
      </c>
      <c r="BW98" s="7">
        <v>0</v>
      </c>
      <c r="BX98" s="7">
        <v>0</v>
      </c>
      <c r="BY98" s="7">
        <v>0.9999999999999981</v>
      </c>
      <c r="BZ98" s="7">
        <v>1</v>
      </c>
      <c r="CA98" s="7">
        <v>2</v>
      </c>
      <c r="CB98" s="7">
        <v>0</v>
      </c>
      <c r="CC98" s="7">
        <v>0</v>
      </c>
      <c r="CD98" s="7">
        <v>0</v>
      </c>
      <c r="CE98" s="7">
        <v>0.9999999999999981</v>
      </c>
      <c r="CF98" s="7">
        <v>1</v>
      </c>
      <c r="CG98" s="7">
        <v>3</v>
      </c>
      <c r="CH98" s="7">
        <v>0</v>
      </c>
      <c r="CI98" s="7">
        <v>0</v>
      </c>
      <c r="CJ98" s="7">
        <v>0</v>
      </c>
      <c r="CK98" s="7">
        <v>0.9999999999999981</v>
      </c>
      <c r="CL98" s="7">
        <v>1</v>
      </c>
      <c r="CM98" s="7">
        <v>4</v>
      </c>
      <c r="CN98" s="7">
        <v>0</v>
      </c>
      <c r="CO98" s="7">
        <v>0</v>
      </c>
      <c r="CP98" s="7">
        <v>0</v>
      </c>
      <c r="CQ98" s="7">
        <v>2</v>
      </c>
      <c r="CR98" s="7">
        <v>0</v>
      </c>
      <c r="CS98" s="7">
        <v>0</v>
      </c>
      <c r="CT98" s="7">
        <v>0</v>
      </c>
      <c r="CU98" s="7">
        <v>0.9999999999999991</v>
      </c>
      <c r="CV98" s="7">
        <v>0</v>
      </c>
      <c r="CW98" s="7">
        <v>2</v>
      </c>
      <c r="CX98" s="7">
        <v>0</v>
      </c>
      <c r="CY98" s="7">
        <v>1</v>
      </c>
      <c r="CZ98" s="7">
        <v>0</v>
      </c>
      <c r="DA98" s="7">
        <v>0.9999999999999991</v>
      </c>
      <c r="DB98" s="7">
        <v>0</v>
      </c>
      <c r="DC98" s="7">
        <v>2</v>
      </c>
      <c r="DD98" s="7">
        <v>0</v>
      </c>
      <c r="DE98" s="7">
        <v>2</v>
      </c>
      <c r="DF98" s="7">
        <v>0</v>
      </c>
      <c r="DG98" s="7">
        <v>0.9999999999999991</v>
      </c>
      <c r="DH98" s="7">
        <v>0</v>
      </c>
      <c r="DI98" s="7">
        <v>2</v>
      </c>
      <c r="DJ98" s="7">
        <v>0</v>
      </c>
      <c r="DK98" s="7">
        <v>3</v>
      </c>
      <c r="DL98" s="7">
        <v>0</v>
      </c>
      <c r="DM98" s="7">
        <v>0.9999999999999991</v>
      </c>
      <c r="DN98" s="7">
        <v>0</v>
      </c>
      <c r="DO98" s="7">
        <v>2</v>
      </c>
      <c r="DP98" s="7">
        <v>0</v>
      </c>
      <c r="DQ98" s="7">
        <v>4</v>
      </c>
      <c r="DR98" s="7">
        <v>0</v>
      </c>
      <c r="DS98" s="7">
        <v>0.9999999999999991</v>
      </c>
      <c r="DT98" s="7">
        <v>0</v>
      </c>
      <c r="DU98" s="7">
        <v>2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2</v>
      </c>
      <c r="EB98" s="7">
        <v>0</v>
      </c>
      <c r="EC98" s="7">
        <v>1</v>
      </c>
      <c r="ED98" s="7">
        <v>0</v>
      </c>
      <c r="EE98" s="7">
        <v>0</v>
      </c>
      <c r="EF98" s="7">
        <v>0</v>
      </c>
      <c r="EG98" s="7">
        <v>2</v>
      </c>
      <c r="EH98" s="7">
        <v>0</v>
      </c>
      <c r="EI98" s="7">
        <v>2</v>
      </c>
      <c r="EJ98" s="7">
        <v>0</v>
      </c>
      <c r="EK98" s="7">
        <v>0</v>
      </c>
      <c r="EL98" s="7">
        <v>0</v>
      </c>
      <c r="EM98" s="7">
        <v>2</v>
      </c>
      <c r="EN98" s="7">
        <v>0</v>
      </c>
      <c r="EO98" s="7">
        <v>3</v>
      </c>
      <c r="EP98" s="7">
        <v>0</v>
      </c>
      <c r="EQ98" s="7">
        <v>0</v>
      </c>
      <c r="ER98" s="7">
        <v>0</v>
      </c>
      <c r="ES98" s="7">
        <v>2</v>
      </c>
      <c r="ET98" s="7">
        <v>0</v>
      </c>
      <c r="EU98" s="7">
        <v>4</v>
      </c>
      <c r="EV98" s="7">
        <v>0</v>
      </c>
      <c r="EW98" s="7">
        <v>0</v>
      </c>
      <c r="EX98" s="7">
        <v>0</v>
      </c>
      <c r="EY98" s="7">
        <v>2</v>
      </c>
      <c r="EZ98" s="7">
        <v>1</v>
      </c>
      <c r="FA98" s="7">
        <v>0</v>
      </c>
      <c r="FB98" s="7">
        <v>0</v>
      </c>
      <c r="FC98" s="7">
        <v>0</v>
      </c>
      <c r="FD98" s="7">
        <v>0</v>
      </c>
      <c r="FE98" s="7">
        <v>2</v>
      </c>
      <c r="FF98" s="7">
        <v>1</v>
      </c>
      <c r="FG98" s="7">
        <v>1</v>
      </c>
      <c r="FH98" s="7">
        <v>0</v>
      </c>
      <c r="FI98" s="7">
        <v>0</v>
      </c>
      <c r="FJ98" s="7">
        <v>0</v>
      </c>
      <c r="FK98" s="7">
        <v>2</v>
      </c>
      <c r="FL98" s="7">
        <v>1</v>
      </c>
      <c r="FM98" s="7">
        <v>2</v>
      </c>
      <c r="FN98" s="7">
        <v>0</v>
      </c>
      <c r="FO98" s="7">
        <v>0</v>
      </c>
      <c r="FP98" s="7">
        <v>0</v>
      </c>
      <c r="FQ98" s="7">
        <v>2</v>
      </c>
      <c r="FR98" s="7">
        <v>1</v>
      </c>
      <c r="FS98" s="7">
        <v>3</v>
      </c>
      <c r="FT98" s="7">
        <v>0</v>
      </c>
      <c r="FU98" s="7">
        <v>0</v>
      </c>
      <c r="FV98" s="7">
        <v>0</v>
      </c>
      <c r="FW98" s="7">
        <v>2</v>
      </c>
      <c r="FX98" s="7">
        <v>1</v>
      </c>
      <c r="FY98" s="7">
        <v>4</v>
      </c>
      <c r="FZ98" s="7">
        <v>0</v>
      </c>
      <c r="GA98" s="7">
        <v>0</v>
      </c>
      <c r="GB98" s="7">
        <v>0</v>
      </c>
      <c r="GC98" s="7" t="s">
        <v>3</v>
      </c>
      <c r="GD98" s="7" t="s">
        <v>4</v>
      </c>
      <c r="GE98" s="10"/>
    </row>
    <row r="99" spans="1:187" ht="21.75">
      <c r="A99" s="9" t="s">
        <v>98</v>
      </c>
      <c r="B99" s="6">
        <v>1</v>
      </c>
      <c r="C99" s="6">
        <v>2</v>
      </c>
      <c r="D99" s="6">
        <v>3</v>
      </c>
      <c r="E99" s="6">
        <v>1</v>
      </c>
      <c r="F99" s="6"/>
      <c r="G99" s="6"/>
      <c r="H99" s="6">
        <v>-1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>
        <f>SUMPRODUCT($B$98:$GB$98,B99:GB99)</f>
        <v>12</v>
      </c>
      <c r="GD99" s="18">
        <v>12</v>
      </c>
      <c r="GE99" s="10"/>
    </row>
    <row r="100" spans="1:187" ht="21.75">
      <c r="A100" s="9" t="s">
        <v>99</v>
      </c>
      <c r="B100" s="6">
        <v>2</v>
      </c>
      <c r="C100" s="6">
        <v>1</v>
      </c>
      <c r="D100" s="6">
        <v>4</v>
      </c>
      <c r="E100" s="6"/>
      <c r="F100" s="6">
        <v>1</v>
      </c>
      <c r="G100" s="6"/>
      <c r="H100" s="6"/>
      <c r="I100" s="6">
        <v>-1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>
        <f>SUMPRODUCT($B$98:$GB$98,B100:GB100)</f>
        <v>13.000000000000004</v>
      </c>
      <c r="GD100" s="18">
        <v>13</v>
      </c>
      <c r="GE100" s="10"/>
    </row>
    <row r="101" spans="1:187" ht="21.75">
      <c r="A101" s="9" t="s">
        <v>100</v>
      </c>
      <c r="B101" s="6">
        <v>3</v>
      </c>
      <c r="C101" s="6">
        <v>4</v>
      </c>
      <c r="D101" s="6">
        <v>2</v>
      </c>
      <c r="E101" s="6"/>
      <c r="F101" s="6"/>
      <c r="G101" s="6">
        <v>1</v>
      </c>
      <c r="H101" s="6"/>
      <c r="I101" s="6"/>
      <c r="J101" s="6">
        <v>-1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>
        <f>SUMPRODUCT($B$98:$GB$98,B101:GB101)</f>
        <v>12</v>
      </c>
      <c r="GD101" s="18">
        <v>12</v>
      </c>
      <c r="GE101" s="10"/>
    </row>
    <row r="102" spans="1:187" ht="21.75">
      <c r="A102" s="9" t="s">
        <v>101</v>
      </c>
      <c r="B102" s="6">
        <v>1</v>
      </c>
      <c r="C102" s="6">
        <v>2</v>
      </c>
      <c r="D102" s="6">
        <v>3</v>
      </c>
      <c r="E102" s="6"/>
      <c r="F102" s="6"/>
      <c r="G102" s="6"/>
      <c r="H102" s="6"/>
      <c r="I102" s="6"/>
      <c r="J102" s="6"/>
      <c r="K102" s="6">
        <v>1</v>
      </c>
      <c r="L102" s="6"/>
      <c r="M102" s="6"/>
      <c r="N102" s="6">
        <v>-1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>
        <f>SUMPRODUCT($B$98:$GB$98,B102:GB102)</f>
        <v>12</v>
      </c>
      <c r="GD102" s="18">
        <v>12</v>
      </c>
      <c r="GE102" s="10"/>
    </row>
    <row r="103" spans="1:187" ht="21.75">
      <c r="A103" s="9" t="s">
        <v>102</v>
      </c>
      <c r="B103" s="6">
        <v>2</v>
      </c>
      <c r="C103" s="6">
        <v>1</v>
      </c>
      <c r="D103" s="6">
        <v>4</v>
      </c>
      <c r="E103" s="6"/>
      <c r="F103" s="6"/>
      <c r="G103" s="6"/>
      <c r="H103" s="6"/>
      <c r="I103" s="6"/>
      <c r="J103" s="6"/>
      <c r="K103" s="6"/>
      <c r="L103" s="6">
        <v>1</v>
      </c>
      <c r="M103" s="6"/>
      <c r="N103" s="6"/>
      <c r="O103" s="6">
        <v>-1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>
        <f>SUMPRODUCT($B$98:$GB$98,B103:GB103)</f>
        <v>13.000000000000004</v>
      </c>
      <c r="GD103" s="18">
        <v>13</v>
      </c>
      <c r="GE103" s="10"/>
    </row>
    <row r="104" spans="1:187" ht="21.75">
      <c r="A104" s="9" t="s">
        <v>103</v>
      </c>
      <c r="B104" s="6">
        <v>3</v>
      </c>
      <c r="C104" s="6">
        <v>4</v>
      </c>
      <c r="D104" s="6">
        <v>2</v>
      </c>
      <c r="E104" s="6"/>
      <c r="F104" s="6"/>
      <c r="G104" s="6"/>
      <c r="H104" s="6"/>
      <c r="I104" s="6"/>
      <c r="J104" s="6"/>
      <c r="K104" s="6"/>
      <c r="L104" s="6"/>
      <c r="M104" s="6">
        <v>1</v>
      </c>
      <c r="N104" s="6"/>
      <c r="O104" s="6"/>
      <c r="P104" s="6">
        <v>-1</v>
      </c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>
        <f>SUMPRODUCT($B$98:$GB$98,B104:GB104)</f>
        <v>13</v>
      </c>
      <c r="GD104" s="18">
        <v>13</v>
      </c>
      <c r="GE104" s="10"/>
    </row>
    <row r="105" spans="1:187" ht="21.75">
      <c r="A105" s="9" t="s">
        <v>104</v>
      </c>
      <c r="B105" s="6">
        <v>1</v>
      </c>
      <c r="C105" s="6">
        <v>2</v>
      </c>
      <c r="D105" s="6">
        <v>3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>
        <v>1</v>
      </c>
      <c r="R105" s="6"/>
      <c r="S105" s="6"/>
      <c r="T105" s="6">
        <v>-1</v>
      </c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>
        <f>SUMPRODUCT($B$98:$GB$98,B105:GB105)</f>
        <v>12</v>
      </c>
      <c r="GD105" s="18">
        <v>12</v>
      </c>
      <c r="GE105" s="10"/>
    </row>
    <row r="106" spans="1:187" ht="21.75">
      <c r="A106" s="9" t="s">
        <v>105</v>
      </c>
      <c r="B106" s="6">
        <v>2</v>
      </c>
      <c r="C106" s="6">
        <v>1</v>
      </c>
      <c r="D106" s="6">
        <v>4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>
        <v>1</v>
      </c>
      <c r="S106" s="6"/>
      <c r="T106" s="6"/>
      <c r="U106" s="6">
        <v>-1</v>
      </c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>
        <f>SUMPRODUCT($B$98:$GB$98,B106:GB106)</f>
        <v>13.000000000000004</v>
      </c>
      <c r="GD106" s="18">
        <v>13</v>
      </c>
      <c r="GE106" s="10"/>
    </row>
    <row r="107" spans="1:187" ht="21.75">
      <c r="A107" s="9" t="s">
        <v>106</v>
      </c>
      <c r="B107" s="6">
        <v>3</v>
      </c>
      <c r="C107" s="6">
        <v>4</v>
      </c>
      <c r="D107" s="6">
        <v>2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>
        <v>1</v>
      </c>
      <c r="T107" s="6"/>
      <c r="U107" s="6"/>
      <c r="V107" s="6">
        <v>-1</v>
      </c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>
        <f>SUMPRODUCT($B$98:$GB$98,B107:GB107)</f>
        <v>14</v>
      </c>
      <c r="GD107" s="18">
        <v>14</v>
      </c>
      <c r="GE107" s="10"/>
    </row>
    <row r="108" spans="1:187" ht="21.75">
      <c r="A108" s="9" t="s">
        <v>107</v>
      </c>
      <c r="B108" s="6">
        <v>1</v>
      </c>
      <c r="C108" s="6">
        <v>2</v>
      </c>
      <c r="D108" s="6">
        <v>3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>
        <v>1</v>
      </c>
      <c r="X108" s="6"/>
      <c r="Y108" s="6"/>
      <c r="Z108" s="6">
        <v>-1</v>
      </c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>
        <f>SUMPRODUCT($B$98:$GB$98,B108:GB108)</f>
        <v>12</v>
      </c>
      <c r="GD108" s="18">
        <v>12</v>
      </c>
      <c r="GE108" s="10"/>
    </row>
    <row r="109" spans="1:187" ht="21.75">
      <c r="A109" s="9" t="s">
        <v>108</v>
      </c>
      <c r="B109" s="6">
        <v>2</v>
      </c>
      <c r="C109" s="6">
        <v>1</v>
      </c>
      <c r="D109" s="6">
        <v>4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>
        <v>1</v>
      </c>
      <c r="Y109" s="6"/>
      <c r="Z109" s="6"/>
      <c r="AA109" s="6">
        <v>-1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>
        <f>SUMPRODUCT($B$98:$GB$98,B109:GB109)</f>
        <v>13.000000000000004</v>
      </c>
      <c r="GD109" s="18">
        <v>13</v>
      </c>
      <c r="GE109" s="10"/>
    </row>
    <row r="110" spans="1:187" ht="21.75">
      <c r="A110" s="9" t="s">
        <v>109</v>
      </c>
      <c r="B110" s="6">
        <v>3</v>
      </c>
      <c r="C110" s="6">
        <v>4</v>
      </c>
      <c r="D110" s="6">
        <v>2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>
        <v>1</v>
      </c>
      <c r="Z110" s="6"/>
      <c r="AA110" s="6"/>
      <c r="AB110" s="6">
        <v>-1</v>
      </c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>
        <f>SUMPRODUCT($B$98:$GB$98,B110:GB110)</f>
        <v>15</v>
      </c>
      <c r="GD110" s="18">
        <v>15</v>
      </c>
      <c r="GE110" s="10"/>
    </row>
    <row r="111" spans="1:187" ht="21.75">
      <c r="A111" s="9" t="s">
        <v>110</v>
      </c>
      <c r="B111" s="6">
        <v>1</v>
      </c>
      <c r="C111" s="6">
        <v>2</v>
      </c>
      <c r="D111" s="6">
        <v>3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>
        <v>1</v>
      </c>
      <c r="AD111" s="6"/>
      <c r="AE111" s="6"/>
      <c r="AF111" s="6">
        <v>-1</v>
      </c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>
        <f>SUMPRODUCT($B$98:$GB$98,B111:GB111)</f>
        <v>12</v>
      </c>
      <c r="GD111" s="18">
        <v>12</v>
      </c>
      <c r="GE111" s="10"/>
    </row>
    <row r="112" spans="1:187" ht="21.75">
      <c r="A112" s="9" t="s">
        <v>111</v>
      </c>
      <c r="B112" s="6">
        <v>2</v>
      </c>
      <c r="C112" s="6">
        <v>1</v>
      </c>
      <c r="D112" s="6">
        <v>4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>
        <v>1</v>
      </c>
      <c r="AE112" s="6"/>
      <c r="AF112" s="6"/>
      <c r="AG112" s="6">
        <v>-1</v>
      </c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>
        <f>SUMPRODUCT($B$98:$GB$98,B112:GB112)</f>
        <v>13.000000000000004</v>
      </c>
      <c r="GD112" s="18">
        <v>13</v>
      </c>
      <c r="GE112" s="10"/>
    </row>
    <row r="113" spans="1:187" ht="21.75">
      <c r="A113" s="9" t="s">
        <v>112</v>
      </c>
      <c r="B113" s="6">
        <v>3</v>
      </c>
      <c r="C113" s="6">
        <v>4</v>
      </c>
      <c r="D113" s="6">
        <v>2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>
        <v>1</v>
      </c>
      <c r="AF113" s="6"/>
      <c r="AG113" s="6"/>
      <c r="AH113" s="6">
        <v>-1</v>
      </c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>
        <f>SUMPRODUCT($B$98:$GB$98,B113:GB113)</f>
        <v>16</v>
      </c>
      <c r="GD113" s="18">
        <v>16</v>
      </c>
      <c r="GE113" s="10"/>
    </row>
    <row r="114" spans="1:187" ht="21.75">
      <c r="A114" s="9" t="s">
        <v>113</v>
      </c>
      <c r="B114" s="6">
        <v>1</v>
      </c>
      <c r="C114" s="6">
        <v>2</v>
      </c>
      <c r="D114" s="6">
        <v>3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>
        <v>1</v>
      </c>
      <c r="AJ114" s="6"/>
      <c r="AK114" s="6"/>
      <c r="AL114" s="6">
        <v>-1</v>
      </c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>
        <f>SUMPRODUCT($B$98:$GB$98,B114:GB114)</f>
        <v>12</v>
      </c>
      <c r="GD114" s="18">
        <v>12</v>
      </c>
      <c r="GE114" s="10"/>
    </row>
    <row r="115" spans="1:187" ht="21.75">
      <c r="A115" s="9" t="s">
        <v>114</v>
      </c>
      <c r="B115" s="6">
        <v>2</v>
      </c>
      <c r="C115" s="6">
        <v>1</v>
      </c>
      <c r="D115" s="6">
        <v>4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>
        <v>1</v>
      </c>
      <c r="AK115" s="6"/>
      <c r="AL115" s="6"/>
      <c r="AM115" s="6">
        <v>-1</v>
      </c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>
        <f>SUMPRODUCT($B$98:$GB$98,B115:GB115)</f>
        <v>14.000000000000002</v>
      </c>
      <c r="GD115" s="18">
        <v>14</v>
      </c>
      <c r="GE115" s="10"/>
    </row>
    <row r="116" spans="1:187" ht="21.75">
      <c r="A116" s="9" t="s">
        <v>115</v>
      </c>
      <c r="B116" s="6">
        <v>3</v>
      </c>
      <c r="C116" s="6">
        <v>4</v>
      </c>
      <c r="D116" s="6">
        <v>2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>
        <v>1</v>
      </c>
      <c r="AL116" s="6"/>
      <c r="AM116" s="6"/>
      <c r="AN116" s="6">
        <v>-1</v>
      </c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>
        <f>SUMPRODUCT($B$98:$GB$98,B116:GB116)</f>
        <v>12</v>
      </c>
      <c r="GD116" s="18">
        <v>12</v>
      </c>
      <c r="GE116" s="10"/>
    </row>
    <row r="117" spans="1:187" ht="21.75">
      <c r="A117" s="9" t="s">
        <v>116</v>
      </c>
      <c r="B117" s="6">
        <v>1</v>
      </c>
      <c r="C117" s="6">
        <v>2</v>
      </c>
      <c r="D117" s="6">
        <v>3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>
        <v>1</v>
      </c>
      <c r="AP117" s="6"/>
      <c r="AQ117" s="6"/>
      <c r="AR117" s="6">
        <v>-1</v>
      </c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>
        <f>SUMPRODUCT($B$98:$GB$98,B117:GB117)</f>
        <v>12</v>
      </c>
      <c r="GD117" s="18">
        <v>12</v>
      </c>
      <c r="GE117" s="10"/>
    </row>
    <row r="118" spans="1:187" ht="21.75">
      <c r="A118" s="9" t="s">
        <v>117</v>
      </c>
      <c r="B118" s="6">
        <v>2</v>
      </c>
      <c r="C118" s="6">
        <v>1</v>
      </c>
      <c r="D118" s="6">
        <v>4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>
        <v>1</v>
      </c>
      <c r="AQ118" s="6"/>
      <c r="AR118" s="6"/>
      <c r="AS118" s="6">
        <v>-1</v>
      </c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>
        <f>SUMPRODUCT($B$98:$GB$98,B118:GB118)</f>
        <v>14.000000000000002</v>
      </c>
      <c r="GD118" s="18">
        <v>14</v>
      </c>
      <c r="GE118" s="10"/>
    </row>
    <row r="119" spans="1:187" ht="21.75">
      <c r="A119" s="9" t="s">
        <v>118</v>
      </c>
      <c r="B119" s="6">
        <v>3</v>
      </c>
      <c r="C119" s="6">
        <v>4</v>
      </c>
      <c r="D119" s="6">
        <v>2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>
        <v>1</v>
      </c>
      <c r="AR119" s="6"/>
      <c r="AS119" s="6"/>
      <c r="AT119" s="6">
        <v>-1</v>
      </c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>
        <f>SUMPRODUCT($B$98:$GB$98,B119:GB119)</f>
        <v>13</v>
      </c>
      <c r="GD119" s="18">
        <v>13</v>
      </c>
      <c r="GE119" s="10"/>
    </row>
    <row r="120" spans="1:187" ht="21.75">
      <c r="A120" s="9" t="s">
        <v>119</v>
      </c>
      <c r="B120" s="6">
        <v>1</v>
      </c>
      <c r="C120" s="6">
        <v>2</v>
      </c>
      <c r="D120" s="6">
        <v>3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>
        <v>1</v>
      </c>
      <c r="AV120" s="6"/>
      <c r="AW120" s="6"/>
      <c r="AX120" s="6">
        <v>-1</v>
      </c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>
        <f>SUMPRODUCT($B$98:$GB$98,B120:GB120)</f>
        <v>12</v>
      </c>
      <c r="GD120" s="18">
        <v>12</v>
      </c>
      <c r="GE120" s="10"/>
    </row>
    <row r="121" spans="1:187" ht="21.75">
      <c r="A121" s="9" t="s">
        <v>120</v>
      </c>
      <c r="B121" s="6">
        <v>2</v>
      </c>
      <c r="C121" s="6">
        <v>1</v>
      </c>
      <c r="D121" s="6">
        <v>4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>
        <v>1</v>
      </c>
      <c r="AW121" s="6"/>
      <c r="AX121" s="6"/>
      <c r="AY121" s="6">
        <v>-1</v>
      </c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>
        <f>SUMPRODUCT($B$98:$GB$98,B121:GB121)</f>
        <v>14.000000000000002</v>
      </c>
      <c r="GD121" s="18">
        <v>14</v>
      </c>
      <c r="GE121" s="10"/>
    </row>
    <row r="122" spans="1:187" ht="21.75">
      <c r="A122" s="9" t="s">
        <v>121</v>
      </c>
      <c r="B122" s="6">
        <v>3</v>
      </c>
      <c r="C122" s="6">
        <v>4</v>
      </c>
      <c r="D122" s="6">
        <v>2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>
        <v>1</v>
      </c>
      <c r="AX122" s="6"/>
      <c r="AY122" s="6"/>
      <c r="AZ122" s="6">
        <v>-1</v>
      </c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>
        <f>SUMPRODUCT($B$98:$GB$98,B122:GB122)</f>
        <v>14</v>
      </c>
      <c r="GD122" s="18">
        <v>14</v>
      </c>
      <c r="GE122" s="10"/>
    </row>
    <row r="123" spans="1:187" ht="21.75">
      <c r="A123" s="9" t="s">
        <v>122</v>
      </c>
      <c r="B123" s="6">
        <v>1</v>
      </c>
      <c r="C123" s="6">
        <v>2</v>
      </c>
      <c r="D123" s="6">
        <v>3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>
        <v>1</v>
      </c>
      <c r="BB123" s="6"/>
      <c r="BC123" s="6"/>
      <c r="BD123" s="6">
        <v>-1</v>
      </c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>
        <f>SUMPRODUCT($B$98:$GB$98,B123:GB123)</f>
        <v>12</v>
      </c>
      <c r="GD123" s="18">
        <v>12</v>
      </c>
      <c r="GE123" s="10"/>
    </row>
    <row r="124" spans="1:187" ht="21.75">
      <c r="A124" s="9" t="s">
        <v>123</v>
      </c>
      <c r="B124" s="6">
        <v>2</v>
      </c>
      <c r="C124" s="6">
        <v>1</v>
      </c>
      <c r="D124" s="6">
        <v>4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>
        <v>1</v>
      </c>
      <c r="BC124" s="6"/>
      <c r="BD124" s="6"/>
      <c r="BE124" s="6">
        <v>-1</v>
      </c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>
        <f>SUMPRODUCT($B$98:$GB$98,B124:GB124)</f>
        <v>14.000000000000002</v>
      </c>
      <c r="GD124" s="18">
        <v>14</v>
      </c>
      <c r="GE124" s="10"/>
    </row>
    <row r="125" spans="1:187" ht="21.75">
      <c r="A125" s="9" t="s">
        <v>124</v>
      </c>
      <c r="B125" s="6">
        <v>3</v>
      </c>
      <c r="C125" s="6">
        <v>4</v>
      </c>
      <c r="D125" s="6">
        <v>2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>
        <v>1</v>
      </c>
      <c r="BD125" s="6"/>
      <c r="BE125" s="6"/>
      <c r="BF125" s="6">
        <v>-1</v>
      </c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>
        <f>SUMPRODUCT($B$98:$GB$98,B125:GB125)</f>
        <v>15</v>
      </c>
      <c r="GD125" s="18">
        <v>15</v>
      </c>
      <c r="GE125" s="10"/>
    </row>
    <row r="126" spans="1:187" ht="21.75">
      <c r="A126" s="9" t="s">
        <v>125</v>
      </c>
      <c r="B126" s="6">
        <v>1</v>
      </c>
      <c r="C126" s="6">
        <v>2</v>
      </c>
      <c r="D126" s="6">
        <v>3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>
        <v>1</v>
      </c>
      <c r="BH126" s="6"/>
      <c r="BI126" s="6"/>
      <c r="BJ126" s="6">
        <v>-1</v>
      </c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>
        <f>SUMPRODUCT($B$98:$GB$98,B126:GB126)</f>
        <v>12</v>
      </c>
      <c r="GD126" s="18">
        <v>12</v>
      </c>
      <c r="GE126" s="10"/>
    </row>
    <row r="127" spans="1:187" ht="21.75">
      <c r="A127" s="9" t="s">
        <v>126</v>
      </c>
      <c r="B127" s="6">
        <v>2</v>
      </c>
      <c r="C127" s="6">
        <v>1</v>
      </c>
      <c r="D127" s="6">
        <v>4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>
        <v>1</v>
      </c>
      <c r="BI127" s="6"/>
      <c r="BJ127" s="6"/>
      <c r="BK127" s="6">
        <v>-1</v>
      </c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>
        <f>SUMPRODUCT($B$98:$GB$98,B127:GB127)</f>
        <v>14.000000000000002</v>
      </c>
      <c r="GD127" s="18">
        <v>14</v>
      </c>
      <c r="GE127" s="10"/>
    </row>
    <row r="128" spans="1:187" ht="21.75">
      <c r="A128" s="9" t="s">
        <v>127</v>
      </c>
      <c r="B128" s="6">
        <v>3</v>
      </c>
      <c r="C128" s="6">
        <v>4</v>
      </c>
      <c r="D128" s="6">
        <v>2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>
        <v>1</v>
      </c>
      <c r="BJ128" s="6"/>
      <c r="BK128" s="6"/>
      <c r="BL128" s="6">
        <v>-1</v>
      </c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>
        <f>SUMPRODUCT($B$98:$GB$98,B128:GB128)</f>
        <v>16</v>
      </c>
      <c r="GD128" s="18">
        <v>16</v>
      </c>
      <c r="GE128" s="10"/>
    </row>
    <row r="129" spans="1:187" ht="21.75">
      <c r="A129" s="9" t="s">
        <v>130</v>
      </c>
      <c r="B129" s="6">
        <v>1</v>
      </c>
      <c r="C129" s="6">
        <v>2</v>
      </c>
      <c r="D129" s="6">
        <v>3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>
        <v>1</v>
      </c>
      <c r="BN129" s="6"/>
      <c r="BO129" s="6"/>
      <c r="BP129" s="6">
        <v>-1</v>
      </c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>
        <f>SUMPRODUCT($B$98:$GB$98,B129:GB129)</f>
        <v>12</v>
      </c>
      <c r="GD129" s="18">
        <v>12</v>
      </c>
      <c r="GE129" s="10"/>
    </row>
    <row r="130" spans="1:187" s="15" customFormat="1" ht="21.75">
      <c r="A130" s="9" t="s">
        <v>131</v>
      </c>
      <c r="B130" s="6">
        <v>2</v>
      </c>
      <c r="C130" s="6">
        <v>1</v>
      </c>
      <c r="D130" s="6">
        <v>4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>
        <v>1</v>
      </c>
      <c r="BO130" s="6"/>
      <c r="BP130" s="6"/>
      <c r="BQ130" s="6">
        <v>-1</v>
      </c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>
        <f>SUMPRODUCT($B$98:$GB$98,B130:GB130)</f>
        <v>15.000000000000002</v>
      </c>
      <c r="GD130" s="18">
        <v>15</v>
      </c>
      <c r="GE130" s="16"/>
    </row>
    <row r="131" spans="1:187" ht="21.75">
      <c r="A131" s="9" t="s">
        <v>132</v>
      </c>
      <c r="B131" s="6">
        <v>3</v>
      </c>
      <c r="C131" s="6">
        <v>4</v>
      </c>
      <c r="D131" s="6">
        <v>2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>
        <v>1</v>
      </c>
      <c r="BP131" s="6"/>
      <c r="BQ131" s="6"/>
      <c r="BR131" s="6">
        <v>-1</v>
      </c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>
        <f>SUMPRODUCT($B$98:$GB$98,B131:GB131)</f>
        <v>12</v>
      </c>
      <c r="GD131" s="18">
        <v>12</v>
      </c>
      <c r="GE131" s="10"/>
    </row>
    <row r="132" spans="1:187" ht="21.75">
      <c r="A132" s="9" t="s">
        <v>133</v>
      </c>
      <c r="B132" s="6">
        <v>1</v>
      </c>
      <c r="C132" s="6">
        <v>2</v>
      </c>
      <c r="D132" s="6">
        <v>3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>
        <v>1</v>
      </c>
      <c r="BT132" s="6"/>
      <c r="BU132" s="6"/>
      <c r="BV132" s="6">
        <v>-1</v>
      </c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>
        <f>SUMPRODUCT($B$98:$GB$98,B132:GB132)</f>
        <v>12</v>
      </c>
      <c r="GD132" s="18">
        <v>12</v>
      </c>
      <c r="GE132" s="10"/>
    </row>
    <row r="133" spans="1:187" ht="21.75">
      <c r="A133" s="9" t="s">
        <v>134</v>
      </c>
      <c r="B133" s="6">
        <v>2</v>
      </c>
      <c r="C133" s="6">
        <v>1</v>
      </c>
      <c r="D133" s="6">
        <v>4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>
        <v>1</v>
      </c>
      <c r="BU133" s="6"/>
      <c r="BV133" s="6"/>
      <c r="BW133" s="6">
        <v>-1</v>
      </c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>
        <f>SUMPRODUCT($B$98:$GB$98,B133:GB133)</f>
        <v>15.000000000000002</v>
      </c>
      <c r="GD133" s="18">
        <v>15</v>
      </c>
      <c r="GE133" s="10"/>
    </row>
    <row r="134" spans="1:187" ht="21.75">
      <c r="A134" s="9" t="s">
        <v>135</v>
      </c>
      <c r="B134" s="6">
        <v>3</v>
      </c>
      <c r="C134" s="6">
        <v>4</v>
      </c>
      <c r="D134" s="6">
        <v>2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>
        <v>1</v>
      </c>
      <c r="BV134" s="6"/>
      <c r="BW134" s="6"/>
      <c r="BX134" s="6">
        <v>-1</v>
      </c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>
        <f>SUMPRODUCT($B$98:$GB$98,B134:GB134)</f>
        <v>13</v>
      </c>
      <c r="GD134" s="18">
        <v>13</v>
      </c>
      <c r="GE134" s="10"/>
    </row>
    <row r="135" spans="1:187" ht="21.75">
      <c r="A135" s="9" t="s">
        <v>136</v>
      </c>
      <c r="B135" s="6">
        <v>1</v>
      </c>
      <c r="C135" s="6">
        <v>2</v>
      </c>
      <c r="D135" s="6">
        <v>3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>
        <v>1</v>
      </c>
      <c r="BZ135" s="6"/>
      <c r="CA135" s="6"/>
      <c r="CB135" s="6">
        <v>-1</v>
      </c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>
        <f>SUMPRODUCT($B$98:$GB$98,B135:GB135)</f>
        <v>12</v>
      </c>
      <c r="GD135" s="18">
        <v>12</v>
      </c>
      <c r="GE135" s="10"/>
    </row>
    <row r="136" spans="1:187" ht="21.75">
      <c r="A136" s="9" t="s">
        <v>137</v>
      </c>
      <c r="B136" s="6">
        <v>2</v>
      </c>
      <c r="C136" s="6">
        <v>1</v>
      </c>
      <c r="D136" s="6">
        <v>4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>
        <v>1</v>
      </c>
      <c r="CA136" s="6"/>
      <c r="CB136" s="6"/>
      <c r="CC136" s="6">
        <v>-1</v>
      </c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>
        <f>SUMPRODUCT($B$98:$GB$98,B136:GB136)</f>
        <v>15.000000000000002</v>
      </c>
      <c r="GD136" s="18">
        <v>15</v>
      </c>
      <c r="GE136" s="10"/>
    </row>
    <row r="137" spans="1:187" ht="21.75">
      <c r="A137" s="9" t="s">
        <v>138</v>
      </c>
      <c r="B137" s="6">
        <v>3</v>
      </c>
      <c r="C137" s="6">
        <v>4</v>
      </c>
      <c r="D137" s="6">
        <v>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>
        <v>1</v>
      </c>
      <c r="CB137" s="6"/>
      <c r="CC137" s="6"/>
      <c r="CD137" s="6">
        <v>-1</v>
      </c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>
        <f>SUMPRODUCT($B$98:$GB$98,B137:GB137)</f>
        <v>14</v>
      </c>
      <c r="GD137" s="18">
        <v>14</v>
      </c>
      <c r="GE137" s="10"/>
    </row>
    <row r="138" spans="1:187" ht="21.75">
      <c r="A138" s="9" t="s">
        <v>139</v>
      </c>
      <c r="B138" s="6">
        <v>1</v>
      </c>
      <c r="C138" s="6">
        <v>2</v>
      </c>
      <c r="D138" s="6">
        <v>3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>
        <v>1</v>
      </c>
      <c r="CF138" s="6"/>
      <c r="CG138" s="6"/>
      <c r="CH138" s="6">
        <v>-1</v>
      </c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>
        <f>SUMPRODUCT($B$98:$GB$98,B138:GB138)</f>
        <v>12</v>
      </c>
      <c r="GD138" s="18">
        <v>12</v>
      </c>
      <c r="GE138" s="10"/>
    </row>
    <row r="139" spans="1:187" ht="21.75">
      <c r="A139" s="9" t="s">
        <v>140</v>
      </c>
      <c r="B139" s="6">
        <v>2</v>
      </c>
      <c r="C139" s="6">
        <v>1</v>
      </c>
      <c r="D139" s="6">
        <v>4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>
        <v>1</v>
      </c>
      <c r="CG139" s="6"/>
      <c r="CH139" s="6"/>
      <c r="CI139" s="6">
        <v>-1</v>
      </c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>
        <f>SUMPRODUCT($B$98:$GB$98,B139:GB139)</f>
        <v>15.000000000000002</v>
      </c>
      <c r="GD139" s="18">
        <v>15</v>
      </c>
      <c r="GE139" s="10"/>
    </row>
    <row r="140" spans="1:187" ht="21.75">
      <c r="A140" s="9" t="s">
        <v>141</v>
      </c>
      <c r="B140" s="6">
        <v>3</v>
      </c>
      <c r="C140" s="6">
        <v>4</v>
      </c>
      <c r="D140" s="6">
        <v>2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>
        <v>1</v>
      </c>
      <c r="CH140" s="6"/>
      <c r="CI140" s="6"/>
      <c r="CJ140" s="6">
        <v>-1</v>
      </c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>
        <f>SUMPRODUCT($B$98:$GB$98,B140:GB140)</f>
        <v>15</v>
      </c>
      <c r="GD140" s="18">
        <v>15</v>
      </c>
      <c r="GE140" s="10"/>
    </row>
    <row r="141" spans="1:187" ht="21.75">
      <c r="A141" s="9" t="s">
        <v>142</v>
      </c>
      <c r="B141" s="6">
        <v>1</v>
      </c>
      <c r="C141" s="6">
        <v>2</v>
      </c>
      <c r="D141" s="6">
        <v>3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>
        <v>1</v>
      </c>
      <c r="CL141" s="6"/>
      <c r="CM141" s="6"/>
      <c r="CN141" s="6">
        <v>-1</v>
      </c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>
        <f>SUMPRODUCT($B$98:$GB$98,B141:GB141)</f>
        <v>12</v>
      </c>
      <c r="GD141" s="18">
        <v>12</v>
      </c>
      <c r="GE141" s="10"/>
    </row>
    <row r="142" spans="1:187" ht="21.75">
      <c r="A142" s="9" t="s">
        <v>143</v>
      </c>
      <c r="B142" s="6">
        <v>2</v>
      </c>
      <c r="C142" s="6">
        <v>1</v>
      </c>
      <c r="D142" s="6">
        <v>4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>
        <v>1</v>
      </c>
      <c r="CM142" s="6"/>
      <c r="CN142" s="6"/>
      <c r="CO142" s="6">
        <v>-1</v>
      </c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>
        <f>SUMPRODUCT($B$98:$GB$98,B142:GB142)</f>
        <v>15.000000000000002</v>
      </c>
      <c r="GD142" s="18">
        <v>15</v>
      </c>
      <c r="GE142" s="10"/>
    </row>
    <row r="143" spans="1:187" ht="21.75">
      <c r="A143" s="9" t="s">
        <v>144</v>
      </c>
      <c r="B143" s="6">
        <v>3</v>
      </c>
      <c r="C143" s="6">
        <v>4</v>
      </c>
      <c r="D143" s="6">
        <v>2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>
        <v>1</v>
      </c>
      <c r="CN143" s="6"/>
      <c r="CO143" s="6"/>
      <c r="CP143" s="6">
        <v>-1</v>
      </c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>
        <f>SUMPRODUCT($B$98:$GB$98,B143:GB143)</f>
        <v>16</v>
      </c>
      <c r="GD143" s="18">
        <v>16</v>
      </c>
      <c r="GE143" s="10"/>
    </row>
    <row r="144" spans="1:187" ht="21.75">
      <c r="A144" s="9" t="s">
        <v>145</v>
      </c>
      <c r="B144" s="6">
        <v>1</v>
      </c>
      <c r="C144" s="6">
        <v>2</v>
      </c>
      <c r="D144" s="6">
        <v>3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>
        <v>1</v>
      </c>
      <c r="CR144" s="6"/>
      <c r="CS144" s="6"/>
      <c r="CT144" s="6">
        <v>-1</v>
      </c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>
        <f>SUMPRODUCT($B$98:$GB$98,B144:GB144)</f>
        <v>13.000000000000002</v>
      </c>
      <c r="GD144" s="19">
        <v>13</v>
      </c>
      <c r="GE144" s="10"/>
    </row>
    <row r="145" spans="1:187" ht="21.75">
      <c r="A145" s="9" t="s">
        <v>146</v>
      </c>
      <c r="B145" s="6">
        <v>2</v>
      </c>
      <c r="C145" s="6">
        <v>1</v>
      </c>
      <c r="D145" s="6">
        <v>4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>
        <v>1</v>
      </c>
      <c r="CS145" s="6"/>
      <c r="CT145" s="6"/>
      <c r="CU145" s="6">
        <v>-1</v>
      </c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>
        <f>SUMPRODUCT($B$98:$GB$98,B145:GB145)</f>
        <v>13.000000000000004</v>
      </c>
      <c r="GD145" s="19">
        <v>13</v>
      </c>
      <c r="GE145" s="10"/>
    </row>
    <row r="146" spans="1:187" ht="21.75">
      <c r="A146" s="9" t="s">
        <v>147</v>
      </c>
      <c r="B146" s="6">
        <v>3</v>
      </c>
      <c r="C146" s="6">
        <v>4</v>
      </c>
      <c r="D146" s="6">
        <v>2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>
        <v>1</v>
      </c>
      <c r="CT146" s="6"/>
      <c r="CU146" s="6"/>
      <c r="CV146" s="6">
        <v>-1</v>
      </c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>
        <f>SUMPRODUCT($B$98:$GB$98,B146:GB146)</f>
        <v>12</v>
      </c>
      <c r="GD146" s="19">
        <v>12</v>
      </c>
      <c r="GE146" s="10"/>
    </row>
    <row r="147" spans="1:187" ht="21.75">
      <c r="A147" s="9" t="s">
        <v>148</v>
      </c>
      <c r="B147" s="6">
        <v>1</v>
      </c>
      <c r="C147" s="6">
        <v>2</v>
      </c>
      <c r="D147" s="6">
        <v>3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>
        <v>1</v>
      </c>
      <c r="CX147" s="6"/>
      <c r="CY147" s="6"/>
      <c r="CZ147" s="6">
        <v>-1</v>
      </c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>
        <f>SUMPRODUCT($B$98:$GB$98,B147:GB147)</f>
        <v>13.000000000000002</v>
      </c>
      <c r="GD147" s="19">
        <v>13</v>
      </c>
      <c r="GE147" s="10"/>
    </row>
    <row r="148" spans="1:187" ht="21.75">
      <c r="A148" s="9" t="s">
        <v>149</v>
      </c>
      <c r="B148" s="6">
        <v>2</v>
      </c>
      <c r="C148" s="6">
        <v>1</v>
      </c>
      <c r="D148" s="6">
        <v>4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>
        <v>1</v>
      </c>
      <c r="CY148" s="6"/>
      <c r="CZ148" s="6"/>
      <c r="DA148" s="6">
        <v>-1</v>
      </c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>
        <f>SUMPRODUCT($B$98:$GB$98,B148:GB148)</f>
        <v>13.000000000000004</v>
      </c>
      <c r="GD148" s="19">
        <v>13</v>
      </c>
      <c r="GE148" s="10"/>
    </row>
    <row r="149" spans="1:187" ht="21.75">
      <c r="A149" s="9" t="s">
        <v>150</v>
      </c>
      <c r="B149" s="6">
        <v>3</v>
      </c>
      <c r="C149" s="6">
        <v>4</v>
      </c>
      <c r="D149" s="6">
        <v>2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>
        <v>1</v>
      </c>
      <c r="CZ149" s="6"/>
      <c r="DA149" s="6"/>
      <c r="DB149" s="6">
        <v>-1</v>
      </c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>
        <f>SUMPRODUCT($B$98:$GB$98,B149:GB149)</f>
        <v>13</v>
      </c>
      <c r="GD149" s="19">
        <v>13</v>
      </c>
      <c r="GE149" s="10"/>
    </row>
    <row r="150" spans="1:187" ht="21.75">
      <c r="A150" s="9" t="s">
        <v>151</v>
      </c>
      <c r="B150" s="6">
        <v>1</v>
      </c>
      <c r="C150" s="6">
        <v>2</v>
      </c>
      <c r="D150" s="6">
        <v>3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>
        <v>1</v>
      </c>
      <c r="DD150" s="6"/>
      <c r="DE150" s="6"/>
      <c r="DF150" s="6">
        <v>-1</v>
      </c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>
        <f>SUMPRODUCT($B$98:$GB$98,B150:GB150)</f>
        <v>13.000000000000002</v>
      </c>
      <c r="GD150" s="19">
        <v>13</v>
      </c>
      <c r="GE150" s="10"/>
    </row>
    <row r="151" spans="1:187" ht="21.75">
      <c r="A151" s="9" t="s">
        <v>152</v>
      </c>
      <c r="B151" s="6">
        <v>2</v>
      </c>
      <c r="C151" s="6">
        <v>1</v>
      </c>
      <c r="D151" s="6">
        <v>4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>
        <v>1</v>
      </c>
      <c r="DE151" s="6"/>
      <c r="DF151" s="6"/>
      <c r="DG151" s="6">
        <v>-1</v>
      </c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>
        <f>SUMPRODUCT($B$98:$GB$98,B151:GB151)</f>
        <v>13.000000000000004</v>
      </c>
      <c r="GD151" s="19">
        <v>13</v>
      </c>
      <c r="GE151" s="10"/>
    </row>
    <row r="152" spans="1:187" ht="21.75">
      <c r="A152" s="9" t="s">
        <v>153</v>
      </c>
      <c r="B152" s="6">
        <v>3</v>
      </c>
      <c r="C152" s="6">
        <v>4</v>
      </c>
      <c r="D152" s="6">
        <v>2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>
        <v>1</v>
      </c>
      <c r="DF152" s="6"/>
      <c r="DG152" s="6"/>
      <c r="DH152" s="6">
        <v>-1</v>
      </c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>
        <f>SUMPRODUCT($B$98:$GB$98,B152:GB152)</f>
        <v>14</v>
      </c>
      <c r="GD152" s="19">
        <v>14</v>
      </c>
      <c r="GE152" s="10"/>
    </row>
    <row r="153" spans="1:187" ht="21.75">
      <c r="A153" s="9" t="s">
        <v>154</v>
      </c>
      <c r="B153" s="6">
        <v>1</v>
      </c>
      <c r="C153" s="6">
        <v>2</v>
      </c>
      <c r="D153" s="6">
        <v>3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>
        <v>1</v>
      </c>
      <c r="DJ153" s="6"/>
      <c r="DK153" s="6"/>
      <c r="DL153" s="6">
        <v>-1</v>
      </c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>
        <f>SUMPRODUCT($B$98:$GB$98,B153:GB153)</f>
        <v>13.000000000000002</v>
      </c>
      <c r="GD153" s="19">
        <v>13</v>
      </c>
      <c r="GE153" s="10"/>
    </row>
    <row r="154" spans="1:187" ht="21.75">
      <c r="A154" s="9" t="s">
        <v>155</v>
      </c>
      <c r="B154" s="6">
        <v>2</v>
      </c>
      <c r="C154" s="6">
        <v>1</v>
      </c>
      <c r="D154" s="6">
        <v>4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>
        <v>1</v>
      </c>
      <c r="DK154" s="6"/>
      <c r="DL154" s="6"/>
      <c r="DM154" s="6">
        <v>-1</v>
      </c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>
        <f>SUMPRODUCT($B$98:$GB$98,B154:GB154)</f>
        <v>13.000000000000004</v>
      </c>
      <c r="GD154" s="19">
        <v>13</v>
      </c>
      <c r="GE154" s="10"/>
    </row>
    <row r="155" spans="1:187" ht="21.75">
      <c r="A155" s="9" t="s">
        <v>156</v>
      </c>
      <c r="B155" s="6">
        <v>3</v>
      </c>
      <c r="C155" s="6">
        <v>4</v>
      </c>
      <c r="D155" s="6">
        <v>2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>
        <v>1</v>
      </c>
      <c r="DL155" s="6"/>
      <c r="DM155" s="6"/>
      <c r="DN155" s="6">
        <v>-1</v>
      </c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>
        <f>SUMPRODUCT($B$98:$GB$98,B155:GB155)</f>
        <v>15</v>
      </c>
      <c r="GD155" s="19">
        <v>15</v>
      </c>
      <c r="GE155" s="10"/>
    </row>
    <row r="156" spans="1:187" ht="21.75">
      <c r="A156" s="9" t="s">
        <v>157</v>
      </c>
      <c r="B156" s="6">
        <v>1</v>
      </c>
      <c r="C156" s="6">
        <v>2</v>
      </c>
      <c r="D156" s="6">
        <v>3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>
        <v>1</v>
      </c>
      <c r="DP156" s="6"/>
      <c r="DQ156" s="6"/>
      <c r="DR156" s="6">
        <v>-1</v>
      </c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>
        <f>SUMPRODUCT($B$98:$GB$98,B156:GB156)</f>
        <v>13.000000000000002</v>
      </c>
      <c r="GD156" s="19">
        <v>13</v>
      </c>
      <c r="GE156" s="10"/>
    </row>
    <row r="157" spans="1:187" ht="21.75">
      <c r="A157" s="9" t="s">
        <v>158</v>
      </c>
      <c r="B157" s="6">
        <v>2</v>
      </c>
      <c r="C157" s="6">
        <v>1</v>
      </c>
      <c r="D157" s="6">
        <v>4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>
        <v>1</v>
      </c>
      <c r="DQ157" s="6"/>
      <c r="DR157" s="6"/>
      <c r="DS157" s="6">
        <v>-1</v>
      </c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>
        <f>SUMPRODUCT($B$98:$GB$98,B157:GB157)</f>
        <v>13.000000000000004</v>
      </c>
      <c r="GD157" s="19">
        <v>13</v>
      </c>
      <c r="GE157" s="10"/>
    </row>
    <row r="158" spans="1:187" ht="21.75">
      <c r="A158" s="9" t="s">
        <v>159</v>
      </c>
      <c r="B158" s="6">
        <v>3</v>
      </c>
      <c r="C158" s="6">
        <v>4</v>
      </c>
      <c r="D158" s="6">
        <v>2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>
        <v>1</v>
      </c>
      <c r="DR158" s="6"/>
      <c r="DS158" s="6"/>
      <c r="DT158" s="6">
        <v>-1</v>
      </c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>
        <f>SUMPRODUCT($B$98:$GB$98,B158:GB158)</f>
        <v>16</v>
      </c>
      <c r="GD158" s="19">
        <v>16</v>
      </c>
      <c r="GE158" s="10"/>
    </row>
    <row r="159" spans="1:187" ht="21.75">
      <c r="A159" s="9" t="s">
        <v>160</v>
      </c>
      <c r="B159" s="6">
        <v>1</v>
      </c>
      <c r="C159" s="6">
        <v>2</v>
      </c>
      <c r="D159" s="6">
        <v>3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>
        <v>1</v>
      </c>
      <c r="DV159" s="6"/>
      <c r="DW159" s="6"/>
      <c r="DX159" s="6">
        <v>-1</v>
      </c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>
        <f>SUMPRODUCT($B$98:$GB$98,B159:GB159)</f>
        <v>13.000000000000002</v>
      </c>
      <c r="GD159" s="19">
        <v>13</v>
      </c>
      <c r="GE159" s="10"/>
    </row>
    <row r="160" spans="1:187" ht="21.75">
      <c r="A160" s="9" t="s">
        <v>161</v>
      </c>
      <c r="B160" s="6">
        <v>2</v>
      </c>
      <c r="C160" s="6">
        <v>1</v>
      </c>
      <c r="D160" s="6">
        <v>4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>
        <v>1</v>
      </c>
      <c r="DW160" s="6"/>
      <c r="DX160" s="6"/>
      <c r="DY160" s="6">
        <v>-1</v>
      </c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>
        <f>SUMPRODUCT($B$98:$GB$98,B160:GB160)</f>
        <v>14.000000000000002</v>
      </c>
      <c r="GD160" s="19">
        <v>14</v>
      </c>
      <c r="GE160" s="10"/>
    </row>
    <row r="161" spans="1:187" ht="21.75">
      <c r="A161" s="9" t="s">
        <v>162</v>
      </c>
      <c r="B161" s="6">
        <v>3</v>
      </c>
      <c r="C161" s="6">
        <v>4</v>
      </c>
      <c r="D161" s="6">
        <v>2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>
        <v>1</v>
      </c>
      <c r="DX161" s="6"/>
      <c r="DY161" s="6"/>
      <c r="DZ161" s="6">
        <v>-1</v>
      </c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>
        <f>SUMPRODUCT($B$98:$GB$98,B161:GB161)</f>
        <v>12</v>
      </c>
      <c r="GD161" s="19">
        <v>12</v>
      </c>
      <c r="GE161" s="10"/>
    </row>
    <row r="162" spans="1:187" ht="21.75">
      <c r="A162" s="9" t="s">
        <v>163</v>
      </c>
      <c r="B162" s="6">
        <v>1</v>
      </c>
      <c r="C162" s="6">
        <v>2</v>
      </c>
      <c r="D162" s="6">
        <v>3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>
        <v>1</v>
      </c>
      <c r="EB162" s="6"/>
      <c r="EC162" s="6"/>
      <c r="ED162" s="6">
        <v>-1</v>
      </c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>
        <f>SUMPRODUCT($B$98:$GB$98,B162:GB162)</f>
        <v>13.000000000000002</v>
      </c>
      <c r="GD162" s="19">
        <v>13</v>
      </c>
      <c r="GE162" s="10"/>
    </row>
    <row r="163" spans="1:187" ht="21.75">
      <c r="A163" s="9" t="s">
        <v>164</v>
      </c>
      <c r="B163" s="6">
        <v>2</v>
      </c>
      <c r="C163" s="6">
        <v>1</v>
      </c>
      <c r="D163" s="6">
        <v>4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>
        <v>1</v>
      </c>
      <c r="EC163" s="6"/>
      <c r="ED163" s="6"/>
      <c r="EE163" s="6">
        <v>-1</v>
      </c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>
        <f>SUMPRODUCT($B$98:$GB$98,B163:GB163)</f>
        <v>14.000000000000002</v>
      </c>
      <c r="GD163" s="19">
        <v>14</v>
      </c>
      <c r="GE163" s="10"/>
    </row>
    <row r="164" spans="1:187" ht="21.75">
      <c r="A164" s="9" t="s">
        <v>165</v>
      </c>
      <c r="B164" s="6">
        <v>3</v>
      </c>
      <c r="C164" s="6">
        <v>4</v>
      </c>
      <c r="D164" s="6">
        <v>2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>
        <v>1</v>
      </c>
      <c r="ED164" s="6"/>
      <c r="EE164" s="6"/>
      <c r="EF164" s="6">
        <v>-1</v>
      </c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>
        <f>SUMPRODUCT($B$98:$GB$98,B164:GB164)</f>
        <v>13</v>
      </c>
      <c r="GD164" s="19">
        <v>13</v>
      </c>
      <c r="GE164" s="10"/>
    </row>
    <row r="165" spans="1:187" ht="21.75">
      <c r="A165" s="9" t="s">
        <v>166</v>
      </c>
      <c r="B165" s="6">
        <v>1</v>
      </c>
      <c r="C165" s="6">
        <v>2</v>
      </c>
      <c r="D165" s="6">
        <v>3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>
        <v>1</v>
      </c>
      <c r="EH165" s="6"/>
      <c r="EI165" s="6"/>
      <c r="EJ165" s="6">
        <v>-1</v>
      </c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>
        <f>SUMPRODUCT($B$98:$GB$98,B165:GB165)</f>
        <v>13.000000000000002</v>
      </c>
      <c r="GD165" s="19">
        <v>13</v>
      </c>
      <c r="GE165" s="10"/>
    </row>
    <row r="166" spans="1:187" ht="21.75">
      <c r="A166" s="9" t="s">
        <v>167</v>
      </c>
      <c r="B166" s="6">
        <v>2</v>
      </c>
      <c r="C166" s="6">
        <v>1</v>
      </c>
      <c r="D166" s="6">
        <v>4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>
        <v>1</v>
      </c>
      <c r="EI166" s="6"/>
      <c r="EJ166" s="6"/>
      <c r="EK166" s="6">
        <v>-1</v>
      </c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>
        <f>SUMPRODUCT($B$98:$GB$98,B166:GB166)</f>
        <v>14.000000000000002</v>
      </c>
      <c r="GD166" s="19">
        <v>14</v>
      </c>
      <c r="GE166" s="10"/>
    </row>
    <row r="167" spans="1:187" ht="21.75">
      <c r="A167" s="9" t="s">
        <v>168</v>
      </c>
      <c r="B167" s="6">
        <v>3</v>
      </c>
      <c r="C167" s="6">
        <v>4</v>
      </c>
      <c r="D167" s="6">
        <v>2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>
        <v>1</v>
      </c>
      <c r="EJ167" s="6"/>
      <c r="EK167" s="6"/>
      <c r="EL167" s="6">
        <v>-1</v>
      </c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>
        <f>SUMPRODUCT($B$98:$GB$98,B167:GB167)</f>
        <v>14</v>
      </c>
      <c r="GD167" s="19">
        <v>14</v>
      </c>
      <c r="GE167" s="10"/>
    </row>
    <row r="168" spans="1:187" ht="21.75">
      <c r="A168" s="9" t="s">
        <v>169</v>
      </c>
      <c r="B168" s="6">
        <v>1</v>
      </c>
      <c r="C168" s="6">
        <v>2</v>
      </c>
      <c r="D168" s="6">
        <v>3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>
        <v>1</v>
      </c>
      <c r="EN168" s="6"/>
      <c r="EO168" s="6"/>
      <c r="EP168" s="6">
        <v>-1</v>
      </c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>
        <f>SUMPRODUCT($B$98:$GB$98,B168:GB168)</f>
        <v>13.000000000000002</v>
      </c>
      <c r="GD168" s="19">
        <v>13</v>
      </c>
      <c r="GE168" s="10"/>
    </row>
    <row r="169" spans="1:187" ht="21.75">
      <c r="A169" s="9" t="s">
        <v>170</v>
      </c>
      <c r="B169" s="6">
        <v>2</v>
      </c>
      <c r="C169" s="6">
        <v>1</v>
      </c>
      <c r="D169" s="6">
        <v>4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>
        <v>1</v>
      </c>
      <c r="EO169" s="6"/>
      <c r="EP169" s="6"/>
      <c r="EQ169" s="6">
        <v>-1</v>
      </c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>
        <f>SUMPRODUCT($B$98:$GB$98,B169:GB169)</f>
        <v>14.000000000000002</v>
      </c>
      <c r="GD169" s="19">
        <v>14</v>
      </c>
      <c r="GE169" s="10"/>
    </row>
    <row r="170" spans="1:187" ht="21.75">
      <c r="A170" s="9" t="s">
        <v>171</v>
      </c>
      <c r="B170" s="6">
        <v>3</v>
      </c>
      <c r="C170" s="6">
        <v>4</v>
      </c>
      <c r="D170" s="6">
        <v>2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>
        <v>1</v>
      </c>
      <c r="EP170" s="6"/>
      <c r="EQ170" s="6"/>
      <c r="ER170" s="6">
        <v>-1</v>
      </c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>
        <f>SUMPRODUCT($B$98:$GB$98,B170:GB170)</f>
        <v>15</v>
      </c>
      <c r="GD170" s="19">
        <v>15</v>
      </c>
      <c r="GE170" s="10"/>
    </row>
    <row r="171" spans="1:187" ht="21.75">
      <c r="A171" s="9" t="s">
        <v>172</v>
      </c>
      <c r="B171" s="6">
        <v>1</v>
      </c>
      <c r="C171" s="6">
        <v>2</v>
      </c>
      <c r="D171" s="6">
        <v>3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>
        <v>1</v>
      </c>
      <c r="ET171" s="6"/>
      <c r="EU171" s="6"/>
      <c r="EV171" s="6">
        <v>-1</v>
      </c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>
        <f>SUMPRODUCT($B$98:$GB$98,B171:GB171)</f>
        <v>13.000000000000002</v>
      </c>
      <c r="GD171" s="19">
        <v>13</v>
      </c>
      <c r="GE171" s="10"/>
    </row>
    <row r="172" spans="1:187" ht="21.75">
      <c r="A172" s="9" t="s">
        <v>173</v>
      </c>
      <c r="B172" s="6">
        <v>2</v>
      </c>
      <c r="C172" s="6">
        <v>1</v>
      </c>
      <c r="D172" s="6">
        <v>4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>
        <v>1</v>
      </c>
      <c r="EU172" s="6"/>
      <c r="EV172" s="6"/>
      <c r="EW172" s="6">
        <v>-1</v>
      </c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>
        <f>SUMPRODUCT($B$98:$GB$98,B172:GB172)</f>
        <v>14.000000000000002</v>
      </c>
      <c r="GD172" s="19">
        <v>14</v>
      </c>
      <c r="GE172" s="10"/>
    </row>
    <row r="173" spans="1:187" ht="21.75">
      <c r="A173" s="9" t="s">
        <v>174</v>
      </c>
      <c r="B173" s="6">
        <v>3</v>
      </c>
      <c r="C173" s="6">
        <v>4</v>
      </c>
      <c r="D173" s="6">
        <v>2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>
        <v>1</v>
      </c>
      <c r="EV173" s="6"/>
      <c r="EW173" s="6"/>
      <c r="EX173" s="6">
        <v>-1</v>
      </c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>
        <f>SUMPRODUCT($B$98:$GB$98,B173:GB173)</f>
        <v>16</v>
      </c>
      <c r="GD173" s="19">
        <v>16</v>
      </c>
      <c r="GE173" s="10"/>
    </row>
    <row r="174" spans="1:187" ht="21.75">
      <c r="A174" s="9" t="s">
        <v>175</v>
      </c>
      <c r="B174" s="6">
        <v>1</v>
      </c>
      <c r="C174" s="6">
        <v>2</v>
      </c>
      <c r="D174" s="6">
        <v>3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>
        <v>1</v>
      </c>
      <c r="EZ174" s="6"/>
      <c r="FA174" s="6"/>
      <c r="FB174" s="6">
        <v>-1</v>
      </c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>
        <f>SUMPRODUCT($B$98:$GB$98,B174:GB174)</f>
        <v>13.000000000000002</v>
      </c>
      <c r="GD174" s="19">
        <v>13</v>
      </c>
      <c r="GE174" s="10"/>
    </row>
    <row r="175" spans="1:187" ht="21.75">
      <c r="A175" s="9" t="s">
        <v>176</v>
      </c>
      <c r="B175" s="6">
        <v>2</v>
      </c>
      <c r="C175" s="6">
        <v>1</v>
      </c>
      <c r="D175" s="6">
        <v>4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>
        <v>1</v>
      </c>
      <c r="FA175" s="6"/>
      <c r="FB175" s="6"/>
      <c r="FC175" s="6">
        <v>-1</v>
      </c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>
        <f>SUMPRODUCT($B$98:$GB$98,B175:GB175)</f>
        <v>15.000000000000002</v>
      </c>
      <c r="GD175" s="19">
        <v>15</v>
      </c>
      <c r="GE175" s="10"/>
    </row>
    <row r="176" spans="1:187" ht="21.75">
      <c r="A176" s="9" t="s">
        <v>177</v>
      </c>
      <c r="B176" s="6">
        <v>3</v>
      </c>
      <c r="C176" s="6">
        <v>4</v>
      </c>
      <c r="D176" s="6">
        <v>2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>
        <v>1</v>
      </c>
      <c r="FB176" s="6"/>
      <c r="FC176" s="6"/>
      <c r="FD176" s="6">
        <v>-1</v>
      </c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>
        <f>SUMPRODUCT($B$98:$GB$98,B176:GB176)</f>
        <v>12</v>
      </c>
      <c r="GD176" s="19">
        <v>12</v>
      </c>
      <c r="GE176" s="10"/>
    </row>
    <row r="177" spans="1:187" ht="21.75">
      <c r="A177" s="9" t="s">
        <v>178</v>
      </c>
      <c r="B177" s="6">
        <v>1</v>
      </c>
      <c r="C177" s="6">
        <v>2</v>
      </c>
      <c r="D177" s="6">
        <v>3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>
        <v>1</v>
      </c>
      <c r="FF177" s="6"/>
      <c r="FG177" s="6"/>
      <c r="FH177" s="6">
        <v>-1</v>
      </c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>
        <f>SUMPRODUCT($B$98:$GB$98,B177:GB177)</f>
        <v>13.000000000000002</v>
      </c>
      <c r="GD177" s="19">
        <v>13</v>
      </c>
      <c r="GE177" s="10"/>
    </row>
    <row r="178" spans="1:187" ht="21.75">
      <c r="A178" s="9" t="s">
        <v>179</v>
      </c>
      <c r="B178" s="6">
        <v>2</v>
      </c>
      <c r="C178" s="6">
        <v>1</v>
      </c>
      <c r="D178" s="6">
        <v>4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>
        <v>1</v>
      </c>
      <c r="FG178" s="6"/>
      <c r="FH178" s="6"/>
      <c r="FI178" s="6">
        <v>-1</v>
      </c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>
        <f>SUMPRODUCT($B$98:$GB$98,B178:GB178)</f>
        <v>15.000000000000002</v>
      </c>
      <c r="GD178" s="19">
        <v>15</v>
      </c>
      <c r="GE178" s="10"/>
    </row>
    <row r="179" spans="1:187" ht="21.75">
      <c r="A179" s="9" t="s">
        <v>180</v>
      </c>
      <c r="B179" s="6">
        <v>3</v>
      </c>
      <c r="C179" s="6">
        <v>4</v>
      </c>
      <c r="D179" s="6">
        <v>2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>
        <v>1</v>
      </c>
      <c r="FH179" s="6"/>
      <c r="FI179" s="6"/>
      <c r="FJ179" s="6">
        <v>-1</v>
      </c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>
        <f>SUMPRODUCT($B$98:$GB$98,B179:GB179)</f>
        <v>13</v>
      </c>
      <c r="GD179" s="19">
        <v>13</v>
      </c>
      <c r="GE179" s="10"/>
    </row>
    <row r="180" spans="1:187" ht="21.75">
      <c r="A180" s="9" t="s">
        <v>181</v>
      </c>
      <c r="B180" s="6">
        <v>1</v>
      </c>
      <c r="C180" s="6">
        <v>2</v>
      </c>
      <c r="D180" s="6">
        <v>3</v>
      </c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>
        <v>1</v>
      </c>
      <c r="FL180" s="6"/>
      <c r="FM180" s="6"/>
      <c r="FN180" s="6">
        <v>-1</v>
      </c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>
        <f>SUMPRODUCT($B$98:$GB$98,B180:GB180)</f>
        <v>13.000000000000002</v>
      </c>
      <c r="GD180" s="19">
        <v>13</v>
      </c>
      <c r="GE180" s="10"/>
    </row>
    <row r="181" spans="1:187" ht="21.75">
      <c r="A181" s="9" t="s">
        <v>182</v>
      </c>
      <c r="B181" s="6">
        <v>2</v>
      </c>
      <c r="C181" s="6">
        <v>1</v>
      </c>
      <c r="D181" s="6">
        <v>4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>
        <v>1</v>
      </c>
      <c r="FM181" s="6"/>
      <c r="FN181" s="6"/>
      <c r="FO181" s="6">
        <v>-1</v>
      </c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>
        <f>SUMPRODUCT($B$98:$GB$98,B181:GB181)</f>
        <v>15.000000000000002</v>
      </c>
      <c r="GD181" s="19">
        <v>15</v>
      </c>
      <c r="GE181" s="10"/>
    </row>
    <row r="182" spans="1:187" ht="21.75">
      <c r="A182" s="9" t="s">
        <v>183</v>
      </c>
      <c r="B182" s="6">
        <v>3</v>
      </c>
      <c r="C182" s="6">
        <v>4</v>
      </c>
      <c r="D182" s="6">
        <v>2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>
        <v>1</v>
      </c>
      <c r="FN182" s="6"/>
      <c r="FO182" s="6"/>
      <c r="FP182" s="6">
        <v>-1</v>
      </c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>
        <f>SUMPRODUCT($B$98:$GB$98,B182:GB182)</f>
        <v>14</v>
      </c>
      <c r="GD182" s="19">
        <v>14</v>
      </c>
      <c r="GE182" s="10"/>
    </row>
    <row r="183" spans="1:187" ht="21.75">
      <c r="A183" s="9" t="s">
        <v>184</v>
      </c>
      <c r="B183" s="6">
        <v>1</v>
      </c>
      <c r="C183" s="6">
        <v>2</v>
      </c>
      <c r="D183" s="6">
        <v>3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>
        <v>1</v>
      </c>
      <c r="FR183" s="6"/>
      <c r="FS183" s="6"/>
      <c r="FT183" s="6">
        <v>-1</v>
      </c>
      <c r="FU183" s="6"/>
      <c r="FV183" s="6"/>
      <c r="FW183" s="6"/>
      <c r="FX183" s="6"/>
      <c r="FY183" s="6"/>
      <c r="FZ183" s="6"/>
      <c r="GA183" s="6"/>
      <c r="GB183" s="6"/>
      <c r="GC183" s="6">
        <f>SUMPRODUCT($B$98:$GB$98,B183:GB183)</f>
        <v>13.000000000000002</v>
      </c>
      <c r="GD183" s="19">
        <v>13</v>
      </c>
      <c r="GE183" s="10"/>
    </row>
    <row r="184" spans="1:187" ht="21.75">
      <c r="A184" s="9" t="s">
        <v>185</v>
      </c>
      <c r="B184" s="6">
        <v>2</v>
      </c>
      <c r="C184" s="6">
        <v>1</v>
      </c>
      <c r="D184" s="6">
        <v>4</v>
      </c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>
        <v>1</v>
      </c>
      <c r="FS184" s="6"/>
      <c r="FT184" s="6"/>
      <c r="FU184" s="6">
        <v>-1</v>
      </c>
      <c r="FV184" s="6"/>
      <c r="FW184" s="6"/>
      <c r="FX184" s="6"/>
      <c r="FY184" s="6"/>
      <c r="FZ184" s="6"/>
      <c r="GA184" s="6"/>
      <c r="GB184" s="6"/>
      <c r="GC184" s="6">
        <f>SUMPRODUCT($B$98:$GB$98,B184:GB184)</f>
        <v>15.000000000000002</v>
      </c>
      <c r="GD184" s="19">
        <v>15</v>
      </c>
      <c r="GE184" s="10"/>
    </row>
    <row r="185" spans="1:186" ht="21.75">
      <c r="A185" s="9" t="s">
        <v>186</v>
      </c>
      <c r="B185" s="6">
        <v>3</v>
      </c>
      <c r="C185" s="6">
        <v>4</v>
      </c>
      <c r="D185" s="6">
        <v>2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>
        <v>1</v>
      </c>
      <c r="FT185" s="6"/>
      <c r="FU185" s="6"/>
      <c r="FV185" s="6">
        <v>-1</v>
      </c>
      <c r="FW185" s="6"/>
      <c r="FX185" s="6"/>
      <c r="FY185" s="6"/>
      <c r="FZ185" s="6"/>
      <c r="GA185" s="6"/>
      <c r="GB185" s="6"/>
      <c r="GC185" s="6">
        <f>SUMPRODUCT($B$98:$GB$98,B185:GB185)</f>
        <v>15</v>
      </c>
      <c r="GD185" s="19">
        <v>15</v>
      </c>
    </row>
    <row r="186" spans="1:186" ht="21.75">
      <c r="A186" s="9" t="s">
        <v>187</v>
      </c>
      <c r="B186" s="6">
        <v>1</v>
      </c>
      <c r="C186" s="6">
        <v>2</v>
      </c>
      <c r="D186" s="6">
        <v>3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>
        <v>1</v>
      </c>
      <c r="FX186" s="6"/>
      <c r="FY186" s="6"/>
      <c r="FZ186" s="6">
        <v>-1</v>
      </c>
      <c r="GA186" s="6"/>
      <c r="GB186" s="6"/>
      <c r="GC186" s="6">
        <f>SUMPRODUCT($B$98:$GB$98,B186:GB186)</f>
        <v>13.000000000000002</v>
      </c>
      <c r="GD186" s="19">
        <v>13</v>
      </c>
    </row>
    <row r="187" spans="1:186" ht="21.75">
      <c r="A187" s="9" t="s">
        <v>188</v>
      </c>
      <c r="B187" s="6">
        <v>2</v>
      </c>
      <c r="C187" s="6">
        <v>1</v>
      </c>
      <c r="D187" s="6">
        <v>4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>
        <v>1</v>
      </c>
      <c r="FY187" s="6"/>
      <c r="FZ187" s="6"/>
      <c r="GA187" s="6">
        <v>-1</v>
      </c>
      <c r="GB187" s="6"/>
      <c r="GC187" s="6">
        <f>SUMPRODUCT($B$98:$GB$98,B187:GB187)</f>
        <v>15.000000000000002</v>
      </c>
      <c r="GD187" s="19">
        <v>15</v>
      </c>
    </row>
    <row r="188" spans="1:186" ht="21.75">
      <c r="A188" s="9" t="s">
        <v>189</v>
      </c>
      <c r="B188" s="6">
        <v>3</v>
      </c>
      <c r="C188" s="6">
        <v>4</v>
      </c>
      <c r="D188" s="6">
        <v>2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>
        <v>1</v>
      </c>
      <c r="FZ188" s="6"/>
      <c r="GA188" s="6"/>
      <c r="GB188" s="6">
        <v>-1</v>
      </c>
      <c r="GC188" s="6">
        <f>SUMPRODUCT($B$98:$GB$98,B188:GB188)</f>
        <v>16</v>
      </c>
      <c r="GD188" s="19">
        <v>16</v>
      </c>
    </row>
  </sheetData>
  <printOptions/>
  <pageMargins left="0.17" right="0.28" top="0.56" bottom="0.46" header="0.5" footer="0.5"/>
  <pageSetup fitToHeight="1" fitToWidth="1"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workbookViewId="0" topLeftCell="A1">
      <selection activeCell="B13" sqref="B13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6" width="4.28125" style="2" bestFit="1" customWidth="1"/>
    <col min="7" max="7" width="9.140625" style="26" customWidth="1"/>
    <col min="8" max="16384" width="9.140625" style="2" customWidth="1"/>
  </cols>
  <sheetData>
    <row r="1" spans="2:6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</row>
    <row r="2" spans="1:6" ht="21.75">
      <c r="A2" s="31" t="s">
        <v>41</v>
      </c>
      <c r="B2" s="17">
        <v>2</v>
      </c>
      <c r="C2" s="30">
        <v>1</v>
      </c>
      <c r="D2" s="6">
        <v>1</v>
      </c>
      <c r="E2" s="6">
        <v>2</v>
      </c>
      <c r="F2" s="6">
        <v>3</v>
      </c>
    </row>
    <row r="3" spans="1:6" ht="21.75">
      <c r="A3" s="31" t="s">
        <v>42</v>
      </c>
      <c r="B3" s="17">
        <v>3</v>
      </c>
      <c r="C3" s="30">
        <v>0</v>
      </c>
      <c r="D3" s="6">
        <v>2</v>
      </c>
      <c r="E3" s="6">
        <v>1</v>
      </c>
      <c r="F3" s="6">
        <v>4</v>
      </c>
    </row>
    <row r="4" spans="1:6" ht="21.75">
      <c r="A4" s="31" t="s">
        <v>43</v>
      </c>
      <c r="B4" s="17">
        <v>1</v>
      </c>
      <c r="C4" s="30">
        <v>4</v>
      </c>
      <c r="D4" s="6">
        <v>3</v>
      </c>
      <c r="E4" s="6">
        <v>4</v>
      </c>
      <c r="F4" s="6">
        <v>2</v>
      </c>
    </row>
    <row r="5" spans="1:6" ht="21.75">
      <c r="A5" s="27" t="s">
        <v>190</v>
      </c>
      <c r="B5" s="27">
        <f>1/1</f>
        <v>1</v>
      </c>
      <c r="C5" s="30">
        <v>0</v>
      </c>
      <c r="D5" s="6">
        <v>1</v>
      </c>
      <c r="E5" s="6"/>
      <c r="F5" s="6"/>
    </row>
    <row r="6" spans="1:6" ht="21.75">
      <c r="A6" s="27" t="s">
        <v>190</v>
      </c>
      <c r="B6" s="27">
        <f>1/1</f>
        <v>1</v>
      </c>
      <c r="C6" s="30">
        <v>0</v>
      </c>
      <c r="D6" s="6"/>
      <c r="E6" s="6">
        <v>1</v>
      </c>
      <c r="F6" s="6"/>
    </row>
    <row r="7" spans="1:6" ht="21.75">
      <c r="A7" s="27" t="s">
        <v>190</v>
      </c>
      <c r="B7" s="27">
        <f>1/1</f>
        <v>1</v>
      </c>
      <c r="C7" s="30">
        <v>1</v>
      </c>
      <c r="D7" s="6"/>
      <c r="E7" s="6"/>
      <c r="F7" s="6">
        <v>1</v>
      </c>
    </row>
    <row r="8" spans="1:6" ht="21.75">
      <c r="A8" s="28" t="s">
        <v>191</v>
      </c>
      <c r="B8" s="28">
        <f>0.95/1</f>
        <v>0.95</v>
      </c>
      <c r="C8" s="30">
        <v>0</v>
      </c>
      <c r="D8" s="6">
        <v>-1</v>
      </c>
      <c r="E8" s="6"/>
      <c r="F8" s="6"/>
    </row>
    <row r="9" spans="1:6" ht="21.75">
      <c r="A9" s="28" t="s">
        <v>191</v>
      </c>
      <c r="B9" s="28">
        <f>0.95/1</f>
        <v>0.95</v>
      </c>
      <c r="C9" s="30">
        <v>4</v>
      </c>
      <c r="D9" s="6"/>
      <c r="E9" s="6">
        <v>-1</v>
      </c>
      <c r="F9" s="6"/>
    </row>
    <row r="10" spans="1:6" ht="21.75">
      <c r="A10" s="28" t="s">
        <v>191</v>
      </c>
      <c r="B10" s="28">
        <f>0.95/1</f>
        <v>0.95</v>
      </c>
      <c r="C10" s="30">
        <v>0</v>
      </c>
      <c r="D10" s="6"/>
      <c r="E10" s="6"/>
      <c r="F10" s="6">
        <v>-1</v>
      </c>
    </row>
    <row r="11" spans="3:6" ht="21.75">
      <c r="C11" s="2" t="s">
        <v>3</v>
      </c>
      <c r="D11" s="6">
        <f>SUMPRODUCT($C$2:$C$10,D2:D10)</f>
        <v>13</v>
      </c>
      <c r="E11" s="6">
        <f>SUMPRODUCT($C$2:$C$10,E2:E10)</f>
        <v>14</v>
      </c>
      <c r="F11" s="6">
        <f>SUMPRODUCT($C$2:$C$10,F2:F10)</f>
        <v>12</v>
      </c>
    </row>
    <row r="12" spans="3:6" ht="21.75">
      <c r="C12" s="2" t="s">
        <v>4</v>
      </c>
      <c r="D12" s="18">
        <v>13</v>
      </c>
      <c r="E12" s="18">
        <v>14</v>
      </c>
      <c r="F12" s="18">
        <v>12</v>
      </c>
    </row>
    <row r="13" spans="1:2" ht="23.25">
      <c r="A13" s="33" t="s">
        <v>193</v>
      </c>
      <c r="B13" s="37">
        <f>SUMPRODUCT(B2:B10,C2:C10)</f>
        <v>10.8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workbookViewId="0" topLeftCell="A1">
      <selection activeCell="B13" sqref="B13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6" width="4.28125" style="2" bestFit="1" customWidth="1"/>
    <col min="7" max="7" width="9.140625" style="26" customWidth="1"/>
    <col min="8" max="16384" width="9.140625" style="2" customWidth="1"/>
  </cols>
  <sheetData>
    <row r="1" spans="2:6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</row>
    <row r="2" spans="1:6" ht="21.75">
      <c r="A2" s="31" t="s">
        <v>41</v>
      </c>
      <c r="B2" s="17">
        <v>2</v>
      </c>
      <c r="C2" s="30">
        <v>0</v>
      </c>
      <c r="D2" s="6">
        <v>1</v>
      </c>
      <c r="E2" s="6">
        <v>2</v>
      </c>
      <c r="F2" s="6">
        <v>3</v>
      </c>
    </row>
    <row r="3" spans="1:6" ht="21.75">
      <c r="A3" s="31" t="s">
        <v>42</v>
      </c>
      <c r="B3" s="17">
        <v>3</v>
      </c>
      <c r="C3" s="30">
        <v>2</v>
      </c>
      <c r="D3" s="6">
        <v>2</v>
      </c>
      <c r="E3" s="6">
        <v>1</v>
      </c>
      <c r="F3" s="6">
        <v>4</v>
      </c>
    </row>
    <row r="4" spans="1:6" ht="21.75">
      <c r="A4" s="31" t="s">
        <v>43</v>
      </c>
      <c r="B4" s="17">
        <v>1</v>
      </c>
      <c r="C4" s="30">
        <v>3</v>
      </c>
      <c r="D4" s="6">
        <v>3</v>
      </c>
      <c r="E4" s="6">
        <v>4</v>
      </c>
      <c r="F4" s="6">
        <v>2</v>
      </c>
    </row>
    <row r="5" spans="1:6" ht="21.75">
      <c r="A5" s="27" t="s">
        <v>190</v>
      </c>
      <c r="B5" s="27">
        <f>1/1</f>
        <v>1</v>
      </c>
      <c r="C5" s="30">
        <v>0</v>
      </c>
      <c r="D5" s="6">
        <v>1</v>
      </c>
      <c r="E5" s="6"/>
      <c r="F5" s="6"/>
    </row>
    <row r="6" spans="1:6" ht="21.75">
      <c r="A6" s="27" t="s">
        <v>190</v>
      </c>
      <c r="B6" s="27">
        <f>1/1</f>
        <v>1</v>
      </c>
      <c r="C6" s="30">
        <v>0</v>
      </c>
      <c r="D6" s="6"/>
      <c r="E6" s="6">
        <v>1</v>
      </c>
      <c r="F6" s="6"/>
    </row>
    <row r="7" spans="1:6" ht="21.75">
      <c r="A7" s="27" t="s">
        <v>190</v>
      </c>
      <c r="B7" s="27">
        <f>1/1</f>
        <v>1</v>
      </c>
      <c r="C7" s="30">
        <v>0</v>
      </c>
      <c r="D7" s="6"/>
      <c r="E7" s="6"/>
      <c r="F7" s="6">
        <v>1</v>
      </c>
    </row>
    <row r="8" spans="1:6" ht="21.75">
      <c r="A8" s="28" t="s">
        <v>191</v>
      </c>
      <c r="B8" s="28">
        <f>0.95/1</f>
        <v>0.95</v>
      </c>
      <c r="C8" s="30">
        <v>2</v>
      </c>
      <c r="D8" s="6">
        <v>-1</v>
      </c>
      <c r="E8" s="6"/>
      <c r="F8" s="6"/>
    </row>
    <row r="9" spans="1:6" ht="21.75">
      <c r="A9" s="28" t="s">
        <v>191</v>
      </c>
      <c r="B9" s="28">
        <f>0.95/1</f>
        <v>0.95</v>
      </c>
      <c r="C9" s="30">
        <v>0</v>
      </c>
      <c r="D9" s="6"/>
      <c r="E9" s="6">
        <v>-1</v>
      </c>
      <c r="F9" s="6"/>
    </row>
    <row r="10" spans="1:6" ht="21.75">
      <c r="A10" s="28" t="s">
        <v>191</v>
      </c>
      <c r="B10" s="28">
        <f>0.95/1</f>
        <v>0.95</v>
      </c>
      <c r="C10" s="30">
        <v>0</v>
      </c>
      <c r="D10" s="6"/>
      <c r="E10" s="6"/>
      <c r="F10" s="6">
        <v>-1</v>
      </c>
    </row>
    <row r="11" spans="3:6" ht="21.75">
      <c r="C11" s="2" t="s">
        <v>3</v>
      </c>
      <c r="D11" s="6">
        <f>SUMPRODUCT($C$2:$C$10,D2:D10)</f>
        <v>11</v>
      </c>
      <c r="E11" s="6">
        <f>SUMPRODUCT($C$2:$C$10,E2:E10)</f>
        <v>14</v>
      </c>
      <c r="F11" s="6">
        <f>SUMPRODUCT($C$2:$C$10,F2:F10)</f>
        <v>14</v>
      </c>
    </row>
    <row r="12" spans="3:6" ht="21.75">
      <c r="C12" s="2" t="s">
        <v>4</v>
      </c>
      <c r="D12" s="18">
        <v>11</v>
      </c>
      <c r="E12" s="18">
        <v>14</v>
      </c>
      <c r="F12" s="18">
        <v>14</v>
      </c>
    </row>
    <row r="13" spans="1:2" ht="23.25">
      <c r="A13" s="33" t="s">
        <v>193</v>
      </c>
      <c r="B13" s="37">
        <f>SUMPRODUCT(B2:B10,C2:C10)</f>
        <v>10.9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75" zoomScaleNormal="75" workbookViewId="0" topLeftCell="A1">
      <selection activeCell="H19" sqref="A2:H21"/>
    </sheetView>
  </sheetViews>
  <sheetFormatPr defaultColWidth="9.140625" defaultRowHeight="21.75"/>
  <cols>
    <col min="3" max="3" width="11.8515625" style="0" bestFit="1" customWidth="1"/>
    <col min="4" max="4" width="11.8515625" style="0" customWidth="1"/>
    <col min="11" max="11" width="11.8515625" style="0" bestFit="1" customWidth="1"/>
  </cols>
  <sheetData>
    <row r="1" ht="21.75">
      <c r="A1" s="51" t="s">
        <v>211</v>
      </c>
    </row>
    <row r="2" spans="1:15" ht="21.75">
      <c r="A2" s="36" t="s">
        <v>210</v>
      </c>
      <c r="B2" s="2"/>
      <c r="C2" s="2"/>
      <c r="D2" s="2"/>
      <c r="E2" s="55" t="s">
        <v>197</v>
      </c>
      <c r="F2" s="55"/>
      <c r="G2" s="55"/>
      <c r="H2" s="55"/>
      <c r="J2" s="61" t="s">
        <v>213</v>
      </c>
      <c r="K2" s="62"/>
      <c r="L2" s="59" t="s">
        <v>202</v>
      </c>
      <c r="M2" s="59"/>
      <c r="N2" s="59"/>
      <c r="O2" s="59"/>
    </row>
    <row r="3" spans="1:15" ht="23.25">
      <c r="A3" s="6" t="s">
        <v>195</v>
      </c>
      <c r="B3" s="6" t="s">
        <v>194</v>
      </c>
      <c r="C3" s="72" t="s">
        <v>196</v>
      </c>
      <c r="D3" s="73"/>
      <c r="E3" s="6" t="s">
        <v>41</v>
      </c>
      <c r="F3" s="6" t="s">
        <v>42</v>
      </c>
      <c r="G3" s="6" t="s">
        <v>43</v>
      </c>
      <c r="H3" s="34" t="s">
        <v>192</v>
      </c>
      <c r="J3" s="63"/>
      <c r="K3" s="64"/>
      <c r="L3" s="40" t="s">
        <v>41</v>
      </c>
      <c r="M3" s="40" t="s">
        <v>42</v>
      </c>
      <c r="N3" s="40" t="s">
        <v>43</v>
      </c>
      <c r="O3" s="41" t="s">
        <v>192</v>
      </c>
    </row>
    <row r="4" spans="1:15" ht="21.75">
      <c r="A4" s="24"/>
      <c r="B4" s="6" t="s">
        <v>198</v>
      </c>
      <c r="C4" s="6">
        <v>10</v>
      </c>
      <c r="D4" s="6">
        <v>13</v>
      </c>
      <c r="E4" s="56">
        <v>2</v>
      </c>
      <c r="F4" s="56">
        <v>0</v>
      </c>
      <c r="G4" s="56">
        <v>3</v>
      </c>
      <c r="H4" s="71">
        <v>12.375</v>
      </c>
      <c r="J4" s="60" t="s">
        <v>207</v>
      </c>
      <c r="K4" s="6" t="s">
        <v>205</v>
      </c>
      <c r="L4" s="44">
        <f>AVERAGE(E4:E21)</f>
        <v>0.8333333333333334</v>
      </c>
      <c r="M4" s="44">
        <f>AVERAGE(F4:F21)</f>
        <v>1.1666666666666667</v>
      </c>
      <c r="N4" s="44">
        <f>AVERAGE(G4:G21)</f>
        <v>3</v>
      </c>
      <c r="O4" s="44">
        <f>AVERAGE(H4:H21)</f>
        <v>11.35</v>
      </c>
    </row>
    <row r="5" spans="1:15" ht="21.75">
      <c r="A5" s="35">
        <v>1</v>
      </c>
      <c r="B5" s="6" t="s">
        <v>199</v>
      </c>
      <c r="C5" s="6">
        <v>13</v>
      </c>
      <c r="D5" s="6">
        <v>15</v>
      </c>
      <c r="E5" s="56"/>
      <c r="F5" s="56"/>
      <c r="G5" s="56"/>
      <c r="H5" s="71"/>
      <c r="J5" s="60"/>
      <c r="K5" s="6" t="s">
        <v>206</v>
      </c>
      <c r="L5" s="44">
        <f>STDEVA(E4:E21)</f>
        <v>0.752772652709081</v>
      </c>
      <c r="M5" s="44">
        <f>STDEVA(F4:F21)</f>
        <v>0.7527726527090811</v>
      </c>
      <c r="N5" s="44">
        <f>STDEVA(G4:G21)</f>
        <v>0</v>
      </c>
      <c r="O5" s="44">
        <f>STDEVA(H4:H21)</f>
        <v>0.6438167441127934</v>
      </c>
    </row>
    <row r="6" spans="1:15" ht="21.75">
      <c r="A6" s="20"/>
      <c r="B6" s="6" t="s">
        <v>200</v>
      </c>
      <c r="C6" s="6">
        <v>12</v>
      </c>
      <c r="D6" s="6">
        <v>16</v>
      </c>
      <c r="E6" s="56"/>
      <c r="F6" s="56"/>
      <c r="G6" s="56"/>
      <c r="H6" s="71"/>
      <c r="J6" s="60"/>
      <c r="K6" s="6" t="s">
        <v>204</v>
      </c>
      <c r="L6" s="44">
        <f>L4+2.571*L5/SQRT(6)</f>
        <v>1.6234482933233338</v>
      </c>
      <c r="M6" s="44">
        <f>M4+2.571*M5/SQRT(6)</f>
        <v>1.9567816266566673</v>
      </c>
      <c r="N6" s="44">
        <f>N4+2.571*N5/SQRT(6)</f>
        <v>3</v>
      </c>
      <c r="O6" s="44">
        <f>O4+2.571*O5/SQRT(6)</f>
        <v>12.025754145936226</v>
      </c>
    </row>
    <row r="7" spans="1:15" ht="21.75">
      <c r="A7" s="24"/>
      <c r="B7" s="6" t="s">
        <v>198</v>
      </c>
      <c r="C7" s="6">
        <v>12</v>
      </c>
      <c r="D7" s="6">
        <v>13</v>
      </c>
      <c r="E7" s="56">
        <v>1</v>
      </c>
      <c r="F7" s="56">
        <v>1</v>
      </c>
      <c r="G7" s="56">
        <v>3</v>
      </c>
      <c r="H7" s="71">
        <v>11.425</v>
      </c>
      <c r="J7" s="60"/>
      <c r="K7" s="6" t="s">
        <v>203</v>
      </c>
      <c r="L7" s="44">
        <f>L4-2.571*L5/SQRT(6)</f>
        <v>0.04321837334333278</v>
      </c>
      <c r="M7" s="44">
        <f>M4-2.571*M5/SQRT(6)</f>
        <v>0.37655170667666604</v>
      </c>
      <c r="N7" s="44">
        <f>N4-2.571*N5/SQRT(6)</f>
        <v>3</v>
      </c>
      <c r="O7" s="44">
        <f>O4-2.571*O5/SQRT(6)</f>
        <v>10.674245854063773</v>
      </c>
    </row>
    <row r="8" spans="1:15" ht="21.75">
      <c r="A8" s="35">
        <v>2</v>
      </c>
      <c r="B8" s="6" t="s">
        <v>199</v>
      </c>
      <c r="C8" s="6">
        <v>13</v>
      </c>
      <c r="D8" s="6">
        <v>15</v>
      </c>
      <c r="E8" s="56"/>
      <c r="F8" s="56"/>
      <c r="G8" s="56"/>
      <c r="H8" s="71"/>
      <c r="J8" s="45" t="s">
        <v>208</v>
      </c>
      <c r="K8" s="46"/>
      <c r="L8" s="40">
        <v>1</v>
      </c>
      <c r="M8" s="40">
        <v>1</v>
      </c>
      <c r="N8" s="40">
        <v>3</v>
      </c>
      <c r="O8" s="40">
        <v>11.3</v>
      </c>
    </row>
    <row r="9" spans="1:8" ht="21.75">
      <c r="A9" s="20"/>
      <c r="B9" s="6" t="s">
        <v>200</v>
      </c>
      <c r="C9" s="6">
        <v>12</v>
      </c>
      <c r="D9" s="6">
        <v>16</v>
      </c>
      <c r="E9" s="56"/>
      <c r="F9" s="56"/>
      <c r="G9" s="56"/>
      <c r="H9" s="71"/>
    </row>
    <row r="10" spans="1:8" ht="21.75">
      <c r="A10" s="24"/>
      <c r="B10" s="6" t="s">
        <v>198</v>
      </c>
      <c r="C10" s="6">
        <v>12</v>
      </c>
      <c r="D10" s="6">
        <v>13</v>
      </c>
      <c r="E10" s="56">
        <v>0</v>
      </c>
      <c r="F10" s="56">
        <v>2</v>
      </c>
      <c r="G10" s="56">
        <v>3</v>
      </c>
      <c r="H10" s="71">
        <v>11.45</v>
      </c>
    </row>
    <row r="11" spans="1:8" ht="21.75">
      <c r="A11" s="35">
        <v>3</v>
      </c>
      <c r="B11" s="6" t="s">
        <v>199</v>
      </c>
      <c r="C11" s="6">
        <v>13</v>
      </c>
      <c r="D11" s="6">
        <v>15</v>
      </c>
      <c r="E11" s="56"/>
      <c r="F11" s="56"/>
      <c r="G11" s="56"/>
      <c r="H11" s="71"/>
    </row>
    <row r="12" spans="1:8" ht="21.75">
      <c r="A12" s="20"/>
      <c r="B12" s="6" t="s">
        <v>200</v>
      </c>
      <c r="C12" s="6">
        <v>14</v>
      </c>
      <c r="D12" s="6">
        <v>16</v>
      </c>
      <c r="E12" s="56"/>
      <c r="F12" s="56"/>
      <c r="G12" s="56"/>
      <c r="H12" s="71"/>
    </row>
    <row r="13" spans="1:8" ht="21.75">
      <c r="A13" s="24"/>
      <c r="B13" s="6" t="s">
        <v>198</v>
      </c>
      <c r="C13" s="6">
        <v>12</v>
      </c>
      <c r="D13" s="6">
        <v>13</v>
      </c>
      <c r="E13" s="56">
        <v>1</v>
      </c>
      <c r="F13" s="56">
        <v>1</v>
      </c>
      <c r="G13" s="56">
        <v>3</v>
      </c>
      <c r="H13" s="58">
        <v>11.475</v>
      </c>
    </row>
    <row r="14" spans="1:8" ht="21.75">
      <c r="A14" s="35">
        <v>4</v>
      </c>
      <c r="B14" s="6" t="s">
        <v>199</v>
      </c>
      <c r="C14" s="6">
        <v>14</v>
      </c>
      <c r="D14" s="6">
        <v>15</v>
      </c>
      <c r="E14" s="56"/>
      <c r="F14" s="56"/>
      <c r="G14" s="56"/>
      <c r="H14" s="58"/>
    </row>
    <row r="15" spans="1:8" ht="21.75">
      <c r="A15" s="20"/>
      <c r="B15" s="6" t="s">
        <v>200</v>
      </c>
      <c r="C15" s="6">
        <v>15</v>
      </c>
      <c r="D15" s="6">
        <v>16</v>
      </c>
      <c r="E15" s="56"/>
      <c r="F15" s="56"/>
      <c r="G15" s="56"/>
      <c r="H15" s="58"/>
    </row>
    <row r="16" spans="1:8" ht="21.75">
      <c r="A16" s="24"/>
      <c r="B16" s="6" t="s">
        <v>198</v>
      </c>
      <c r="C16" s="6">
        <v>12</v>
      </c>
      <c r="D16" s="6">
        <v>13</v>
      </c>
      <c r="E16" s="56">
        <v>0</v>
      </c>
      <c r="F16" s="56">
        <v>2</v>
      </c>
      <c r="G16" s="56">
        <v>3</v>
      </c>
      <c r="H16" s="58">
        <v>10.45</v>
      </c>
    </row>
    <row r="17" spans="1:8" ht="21.75">
      <c r="A17" s="35">
        <v>5</v>
      </c>
      <c r="B17" s="6" t="s">
        <v>199</v>
      </c>
      <c r="C17" s="6">
        <v>13</v>
      </c>
      <c r="D17" s="6">
        <v>14</v>
      </c>
      <c r="E17" s="56"/>
      <c r="F17" s="56"/>
      <c r="G17" s="56"/>
      <c r="H17" s="58"/>
    </row>
    <row r="18" spans="1:8" ht="21.75">
      <c r="A18" s="20"/>
      <c r="B18" s="6" t="s">
        <v>200</v>
      </c>
      <c r="C18" s="6">
        <v>14</v>
      </c>
      <c r="D18" s="6">
        <v>15</v>
      </c>
      <c r="E18" s="56"/>
      <c r="F18" s="56"/>
      <c r="G18" s="56"/>
      <c r="H18" s="58"/>
    </row>
    <row r="19" spans="1:8" ht="21.75">
      <c r="A19" s="24"/>
      <c r="B19" s="6" t="s">
        <v>198</v>
      </c>
      <c r="C19" s="6">
        <v>10</v>
      </c>
      <c r="D19" s="6">
        <v>12</v>
      </c>
      <c r="E19" s="56">
        <v>1</v>
      </c>
      <c r="F19" s="56">
        <v>1</v>
      </c>
      <c r="G19" s="56">
        <v>3</v>
      </c>
      <c r="H19" s="71">
        <v>10.925</v>
      </c>
    </row>
    <row r="20" spans="1:8" ht="21.75">
      <c r="A20" s="35">
        <v>6</v>
      </c>
      <c r="B20" s="6" t="s">
        <v>199</v>
      </c>
      <c r="C20" s="6">
        <v>14</v>
      </c>
      <c r="D20" s="6">
        <v>15</v>
      </c>
      <c r="E20" s="56"/>
      <c r="F20" s="56"/>
      <c r="G20" s="56"/>
      <c r="H20" s="71"/>
    </row>
    <row r="21" spans="1:8" ht="21.75">
      <c r="A21" s="20"/>
      <c r="B21" s="6" t="s">
        <v>200</v>
      </c>
      <c r="C21" s="6">
        <v>14</v>
      </c>
      <c r="D21" s="6">
        <v>15</v>
      </c>
      <c r="E21" s="56"/>
      <c r="F21" s="56"/>
      <c r="G21" s="56"/>
      <c r="H21" s="71"/>
    </row>
    <row r="22" spans="1:8" ht="21.75">
      <c r="A22" s="2"/>
      <c r="B22" s="2"/>
      <c r="C22" s="2"/>
      <c r="D22" s="2"/>
      <c r="E22" s="21"/>
      <c r="F22" s="21"/>
      <c r="G22" s="21"/>
      <c r="H22" s="21"/>
    </row>
    <row r="23" spans="1:8" ht="21.75">
      <c r="A23" s="51" t="s">
        <v>212</v>
      </c>
      <c r="B23" s="2"/>
      <c r="C23" s="2"/>
      <c r="D23" s="2"/>
      <c r="E23" s="21"/>
      <c r="F23" s="21"/>
      <c r="G23" s="21"/>
      <c r="H23" s="21"/>
    </row>
    <row r="24" spans="1:15" ht="21.75">
      <c r="A24" s="36" t="s">
        <v>210</v>
      </c>
      <c r="B24" s="2"/>
      <c r="C24" s="2"/>
      <c r="D24" s="2"/>
      <c r="E24" s="55" t="s">
        <v>197</v>
      </c>
      <c r="F24" s="55"/>
      <c r="G24" s="55"/>
      <c r="H24" s="55"/>
      <c r="J24" s="61" t="s">
        <v>213</v>
      </c>
      <c r="K24" s="62"/>
      <c r="L24" s="59" t="s">
        <v>202</v>
      </c>
      <c r="M24" s="59"/>
      <c r="N24" s="59"/>
      <c r="O24" s="59"/>
    </row>
    <row r="25" spans="1:15" ht="23.25">
      <c r="A25" s="6" t="s">
        <v>195</v>
      </c>
      <c r="B25" s="6" t="s">
        <v>194</v>
      </c>
      <c r="C25" s="72" t="s">
        <v>196</v>
      </c>
      <c r="D25" s="73"/>
      <c r="E25" s="6" t="s">
        <v>41</v>
      </c>
      <c r="F25" s="6" t="s">
        <v>42</v>
      </c>
      <c r="G25" s="6" t="s">
        <v>43</v>
      </c>
      <c r="H25" s="34" t="s">
        <v>192</v>
      </c>
      <c r="J25" s="63"/>
      <c r="K25" s="64"/>
      <c r="L25" s="40" t="s">
        <v>41</v>
      </c>
      <c r="M25" s="40" t="s">
        <v>42</v>
      </c>
      <c r="N25" s="40" t="s">
        <v>43</v>
      </c>
      <c r="O25" s="41" t="s">
        <v>192</v>
      </c>
    </row>
    <row r="26" spans="1:15" ht="21.75">
      <c r="A26" s="24"/>
      <c r="B26" s="6" t="s">
        <v>198</v>
      </c>
      <c r="C26" s="6">
        <v>10</v>
      </c>
      <c r="D26" s="6">
        <v>13</v>
      </c>
      <c r="E26" s="56">
        <v>2</v>
      </c>
      <c r="F26" s="56">
        <v>0</v>
      </c>
      <c r="G26" s="56">
        <v>3</v>
      </c>
      <c r="H26" s="71">
        <v>12.375</v>
      </c>
      <c r="J26" s="60" t="s">
        <v>207</v>
      </c>
      <c r="K26" s="6" t="s">
        <v>205</v>
      </c>
      <c r="L26" s="44">
        <f>AVERAGE(E26:E34)</f>
        <v>1</v>
      </c>
      <c r="M26" s="44">
        <f>AVERAGE(F26:F34)</f>
        <v>1</v>
      </c>
      <c r="N26" s="44">
        <f>AVERAGE(G26:G34)</f>
        <v>3</v>
      </c>
      <c r="O26" s="44">
        <f>AVERAGE(H26:H34)</f>
        <v>11.416666666666666</v>
      </c>
    </row>
    <row r="27" spans="1:15" ht="21.75">
      <c r="A27" s="35">
        <v>1</v>
      </c>
      <c r="B27" s="6" t="s">
        <v>199</v>
      </c>
      <c r="C27" s="6">
        <v>13</v>
      </c>
      <c r="D27" s="6">
        <v>15</v>
      </c>
      <c r="E27" s="56"/>
      <c r="F27" s="56"/>
      <c r="G27" s="56"/>
      <c r="H27" s="71"/>
      <c r="J27" s="60"/>
      <c r="K27" s="6" t="s">
        <v>206</v>
      </c>
      <c r="L27" s="44">
        <f>STDEVA(E26:E34)</f>
        <v>1</v>
      </c>
      <c r="M27" s="44">
        <f>STDEVA(F26:F34)</f>
        <v>1</v>
      </c>
      <c r="N27" s="44">
        <f>STDEVA(G26:G34)</f>
        <v>0</v>
      </c>
      <c r="O27" s="44">
        <f>STDEVA(H26:H34)</f>
        <v>0.9625270558967832</v>
      </c>
    </row>
    <row r="28" spans="1:15" ht="21.75">
      <c r="A28" s="20"/>
      <c r="B28" s="6" t="s">
        <v>200</v>
      </c>
      <c r="C28" s="6">
        <v>12</v>
      </c>
      <c r="D28" s="6">
        <v>16</v>
      </c>
      <c r="E28" s="56"/>
      <c r="F28" s="56"/>
      <c r="G28" s="56"/>
      <c r="H28" s="71"/>
      <c r="J28" s="60"/>
      <c r="K28" s="6" t="s">
        <v>204</v>
      </c>
      <c r="L28" s="44">
        <f>L26+2.571*L27/SQRT(3)</f>
        <v>2.4843675420865283</v>
      </c>
      <c r="M28" s="44">
        <f>M26+2.571*M27/SQRT(3)</f>
        <v>2.4843675420865283</v>
      </c>
      <c r="N28" s="44">
        <f>N26+2.571*N27/SQRT(3)</f>
        <v>3</v>
      </c>
      <c r="O28" s="44">
        <f>O26+2.571*O27/SQRT(3)</f>
        <v>12.845410586819956</v>
      </c>
    </row>
    <row r="29" spans="1:15" ht="21.75">
      <c r="A29" s="24"/>
      <c r="B29" s="6" t="s">
        <v>198</v>
      </c>
      <c r="C29" s="6">
        <v>12</v>
      </c>
      <c r="D29" s="6">
        <v>13</v>
      </c>
      <c r="E29" s="56">
        <v>1</v>
      </c>
      <c r="F29" s="56">
        <v>1</v>
      </c>
      <c r="G29" s="56">
        <v>3</v>
      </c>
      <c r="H29" s="71">
        <v>11.425</v>
      </c>
      <c r="J29" s="60"/>
      <c r="K29" s="6" t="s">
        <v>203</v>
      </c>
      <c r="L29" s="44">
        <f>L26-2.571*L27/SQRT(3)</f>
        <v>-0.4843675420865281</v>
      </c>
      <c r="M29" s="44">
        <f>M26-2.571*M27/SQRT(3)</f>
        <v>-0.4843675420865281</v>
      </c>
      <c r="N29" s="44">
        <f>N26-2.571*N27/SQRT(3)</f>
        <v>3</v>
      </c>
      <c r="O29" s="44">
        <f>O26-2.571*O27/SQRT(3)</f>
        <v>9.987922746513377</v>
      </c>
    </row>
    <row r="30" spans="1:15" ht="21.75">
      <c r="A30" s="35">
        <v>2</v>
      </c>
      <c r="B30" s="6" t="s">
        <v>199</v>
      </c>
      <c r="C30" s="6">
        <v>13</v>
      </c>
      <c r="D30" s="6">
        <v>15</v>
      </c>
      <c r="E30" s="56"/>
      <c r="F30" s="56"/>
      <c r="G30" s="56"/>
      <c r="H30" s="71"/>
      <c r="J30" s="45" t="s">
        <v>208</v>
      </c>
      <c r="K30" s="46"/>
      <c r="L30" s="40">
        <v>1</v>
      </c>
      <c r="M30" s="40">
        <v>1</v>
      </c>
      <c r="N30" s="40">
        <v>3</v>
      </c>
      <c r="O30" s="40">
        <v>11.3</v>
      </c>
    </row>
    <row r="31" spans="1:8" ht="21.75">
      <c r="A31" s="20"/>
      <c r="B31" s="6" t="s">
        <v>200</v>
      </c>
      <c r="C31" s="6">
        <v>12</v>
      </c>
      <c r="D31" s="6">
        <v>16</v>
      </c>
      <c r="E31" s="56"/>
      <c r="F31" s="56"/>
      <c r="G31" s="56"/>
      <c r="H31" s="71"/>
    </row>
    <row r="32" spans="1:8" ht="21.75">
      <c r="A32" s="24"/>
      <c r="B32" s="6" t="s">
        <v>198</v>
      </c>
      <c r="C32" s="6">
        <v>12</v>
      </c>
      <c r="D32" s="6">
        <v>13</v>
      </c>
      <c r="E32" s="56">
        <v>0</v>
      </c>
      <c r="F32" s="56">
        <v>2</v>
      </c>
      <c r="G32" s="56">
        <v>3</v>
      </c>
      <c r="H32" s="58">
        <v>10.45</v>
      </c>
    </row>
    <row r="33" spans="1:8" ht="21.75">
      <c r="A33" s="35">
        <v>3</v>
      </c>
      <c r="B33" s="6" t="s">
        <v>199</v>
      </c>
      <c r="C33" s="6">
        <v>13</v>
      </c>
      <c r="D33" s="6">
        <v>14</v>
      </c>
      <c r="E33" s="56"/>
      <c r="F33" s="56"/>
      <c r="G33" s="56"/>
      <c r="H33" s="58"/>
    </row>
    <row r="34" spans="1:8" ht="21.75">
      <c r="A34" s="20"/>
      <c r="B34" s="6" t="s">
        <v>200</v>
      </c>
      <c r="C34" s="6">
        <v>14</v>
      </c>
      <c r="D34" s="6">
        <v>15</v>
      </c>
      <c r="E34" s="56"/>
      <c r="F34" s="56"/>
      <c r="G34" s="56"/>
      <c r="H34" s="58"/>
    </row>
  </sheetData>
  <mergeCells count="46">
    <mergeCell ref="J24:K25"/>
    <mergeCell ref="L24:O24"/>
    <mergeCell ref="J26:J29"/>
    <mergeCell ref="E32:E34"/>
    <mergeCell ref="F32:F34"/>
    <mergeCell ref="G32:G34"/>
    <mergeCell ref="H32:H34"/>
    <mergeCell ref="E29:E31"/>
    <mergeCell ref="F29:F31"/>
    <mergeCell ref="G29:G31"/>
    <mergeCell ref="H29:H31"/>
    <mergeCell ref="E24:H24"/>
    <mergeCell ref="C25:D25"/>
    <mergeCell ref="E26:E28"/>
    <mergeCell ref="F26:F28"/>
    <mergeCell ref="G26:G28"/>
    <mergeCell ref="H26:H28"/>
    <mergeCell ref="J2:K3"/>
    <mergeCell ref="L2:O2"/>
    <mergeCell ref="J4:J7"/>
    <mergeCell ref="C3:D3"/>
    <mergeCell ref="E7:E9"/>
    <mergeCell ref="F7:F9"/>
    <mergeCell ref="G7:G9"/>
    <mergeCell ref="H7:H9"/>
    <mergeCell ref="E2:H2"/>
    <mergeCell ref="E4:E6"/>
    <mergeCell ref="E19:E21"/>
    <mergeCell ref="F19:F21"/>
    <mergeCell ref="G19:G21"/>
    <mergeCell ref="H19:H21"/>
    <mergeCell ref="E16:E18"/>
    <mergeCell ref="F16:F18"/>
    <mergeCell ref="G16:G18"/>
    <mergeCell ref="H16:H18"/>
    <mergeCell ref="E13:E15"/>
    <mergeCell ref="F13:F15"/>
    <mergeCell ref="G13:G15"/>
    <mergeCell ref="H13:H15"/>
    <mergeCell ref="F4:F6"/>
    <mergeCell ref="G4:G6"/>
    <mergeCell ref="H4:H6"/>
    <mergeCell ref="E10:E12"/>
    <mergeCell ref="F10:F12"/>
    <mergeCell ref="G10:G12"/>
    <mergeCell ref="H10:H1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5"/>
  <sheetViews>
    <sheetView zoomScale="75" zoomScaleNormal="75" workbookViewId="0" topLeftCell="A37">
      <selection activeCell="B55" sqref="B55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27" width="4.28125" style="2" bestFit="1" customWidth="1"/>
    <col min="28" max="28" width="9.140625" style="26" customWidth="1"/>
    <col min="29" max="16384" width="9.140625" style="2" customWidth="1"/>
  </cols>
  <sheetData>
    <row r="1" spans="2:27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  <c r="G1" s="26" t="s">
        <v>8</v>
      </c>
      <c r="H1" s="26" t="s">
        <v>9</v>
      </c>
      <c r="I1" s="26" t="s">
        <v>10</v>
      </c>
      <c r="J1" s="13" t="s">
        <v>5</v>
      </c>
      <c r="K1" s="13" t="s">
        <v>6</v>
      </c>
      <c r="L1" s="13" t="s">
        <v>7</v>
      </c>
      <c r="M1" s="26" t="s">
        <v>8</v>
      </c>
      <c r="N1" s="26" t="s">
        <v>9</v>
      </c>
      <c r="O1" s="26" t="s">
        <v>10</v>
      </c>
      <c r="P1" s="13" t="s">
        <v>5</v>
      </c>
      <c r="Q1" s="13" t="s">
        <v>6</v>
      </c>
      <c r="R1" s="13" t="s">
        <v>7</v>
      </c>
      <c r="S1" s="26" t="s">
        <v>8</v>
      </c>
      <c r="T1" s="26" t="s">
        <v>9</v>
      </c>
      <c r="U1" s="26" t="s">
        <v>10</v>
      </c>
      <c r="V1" s="13" t="s">
        <v>5</v>
      </c>
      <c r="W1" s="13" t="s">
        <v>6</v>
      </c>
      <c r="X1" s="13" t="s">
        <v>7</v>
      </c>
      <c r="Y1" s="26" t="s">
        <v>8</v>
      </c>
      <c r="Z1" s="26" t="s">
        <v>9</v>
      </c>
      <c r="AA1" s="26" t="s">
        <v>10</v>
      </c>
    </row>
    <row r="2" spans="1:27" ht="21.75">
      <c r="A2" s="31" t="s">
        <v>41</v>
      </c>
      <c r="B2" s="17">
        <v>2</v>
      </c>
      <c r="C2" s="30">
        <v>2</v>
      </c>
      <c r="D2" s="6">
        <v>1</v>
      </c>
      <c r="E2" s="6">
        <v>2</v>
      </c>
      <c r="F2" s="6">
        <v>3</v>
      </c>
      <c r="G2" s="6">
        <v>1</v>
      </c>
      <c r="H2" s="6">
        <v>2</v>
      </c>
      <c r="I2" s="6">
        <v>3</v>
      </c>
      <c r="J2" s="6">
        <v>1</v>
      </c>
      <c r="K2" s="6">
        <v>2</v>
      </c>
      <c r="L2" s="6">
        <v>3</v>
      </c>
      <c r="M2" s="6">
        <v>1</v>
      </c>
      <c r="N2" s="6">
        <v>2</v>
      </c>
      <c r="O2" s="6">
        <v>3</v>
      </c>
      <c r="P2" s="6">
        <v>1</v>
      </c>
      <c r="Q2" s="6">
        <v>2</v>
      </c>
      <c r="R2" s="6">
        <v>3</v>
      </c>
      <c r="S2" s="6">
        <v>1</v>
      </c>
      <c r="T2" s="6">
        <v>2</v>
      </c>
      <c r="U2" s="6">
        <v>3</v>
      </c>
      <c r="V2" s="6">
        <v>1</v>
      </c>
      <c r="W2" s="6">
        <v>2</v>
      </c>
      <c r="X2" s="6">
        <v>3</v>
      </c>
      <c r="Y2" s="6">
        <v>1</v>
      </c>
      <c r="Z2" s="6">
        <v>2</v>
      </c>
      <c r="AA2" s="6">
        <v>3</v>
      </c>
    </row>
    <row r="3" spans="1:27" ht="21.75">
      <c r="A3" s="31" t="s">
        <v>42</v>
      </c>
      <c r="B3" s="17">
        <v>3</v>
      </c>
      <c r="C3" s="30">
        <v>0</v>
      </c>
      <c r="D3" s="6">
        <v>2</v>
      </c>
      <c r="E3" s="6">
        <v>1</v>
      </c>
      <c r="F3" s="6">
        <v>4</v>
      </c>
      <c r="G3" s="6">
        <v>2</v>
      </c>
      <c r="H3" s="6">
        <v>1</v>
      </c>
      <c r="I3" s="6">
        <v>4</v>
      </c>
      <c r="J3" s="6">
        <v>2</v>
      </c>
      <c r="K3" s="6">
        <v>1</v>
      </c>
      <c r="L3" s="6">
        <v>4</v>
      </c>
      <c r="M3" s="6">
        <v>2</v>
      </c>
      <c r="N3" s="6">
        <v>1</v>
      </c>
      <c r="O3" s="6">
        <v>4</v>
      </c>
      <c r="P3" s="6">
        <v>2</v>
      </c>
      <c r="Q3" s="6">
        <v>1</v>
      </c>
      <c r="R3" s="6">
        <v>4</v>
      </c>
      <c r="S3" s="6">
        <v>2</v>
      </c>
      <c r="T3" s="6">
        <v>1</v>
      </c>
      <c r="U3" s="6">
        <v>4</v>
      </c>
      <c r="V3" s="6">
        <v>2</v>
      </c>
      <c r="W3" s="6">
        <v>1</v>
      </c>
      <c r="X3" s="6">
        <v>4</v>
      </c>
      <c r="Y3" s="6">
        <v>2</v>
      </c>
      <c r="Z3" s="6">
        <v>1</v>
      </c>
      <c r="AA3" s="6">
        <v>4</v>
      </c>
    </row>
    <row r="4" spans="1:27" ht="21.75">
      <c r="A4" s="31" t="s">
        <v>43</v>
      </c>
      <c r="B4" s="17">
        <v>1</v>
      </c>
      <c r="C4" s="30">
        <v>3</v>
      </c>
      <c r="D4" s="6">
        <v>3</v>
      </c>
      <c r="E4" s="6">
        <v>4</v>
      </c>
      <c r="F4" s="6">
        <v>2</v>
      </c>
      <c r="G4" s="6">
        <v>3</v>
      </c>
      <c r="H4" s="6">
        <v>4</v>
      </c>
      <c r="I4" s="6">
        <v>2</v>
      </c>
      <c r="J4" s="6">
        <v>3</v>
      </c>
      <c r="K4" s="6">
        <v>4</v>
      </c>
      <c r="L4" s="6">
        <v>2</v>
      </c>
      <c r="M4" s="6">
        <v>3</v>
      </c>
      <c r="N4" s="6">
        <v>4</v>
      </c>
      <c r="O4" s="6">
        <v>2</v>
      </c>
      <c r="P4" s="6">
        <v>3</v>
      </c>
      <c r="Q4" s="6">
        <v>4</v>
      </c>
      <c r="R4" s="6">
        <v>2</v>
      </c>
      <c r="S4" s="6">
        <v>3</v>
      </c>
      <c r="T4" s="6">
        <v>4</v>
      </c>
      <c r="U4" s="6">
        <v>2</v>
      </c>
      <c r="V4" s="6">
        <v>3</v>
      </c>
      <c r="W4" s="6">
        <v>4</v>
      </c>
      <c r="X4" s="6">
        <v>2</v>
      </c>
      <c r="Y4" s="6">
        <v>3</v>
      </c>
      <c r="Z4" s="6">
        <v>4</v>
      </c>
      <c r="AA4" s="6">
        <v>2</v>
      </c>
    </row>
    <row r="5" spans="1:27" ht="21.75">
      <c r="A5" s="27" t="s">
        <v>190</v>
      </c>
      <c r="B5" s="27">
        <f>1/8</f>
        <v>0.125</v>
      </c>
      <c r="C5" s="30">
        <v>0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21.75">
      <c r="A6" s="27" t="s">
        <v>190</v>
      </c>
      <c r="B6" s="27">
        <f>1/8</f>
        <v>0.125</v>
      </c>
      <c r="C6" s="30">
        <v>0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1.75">
      <c r="A7" s="27" t="s">
        <v>190</v>
      </c>
      <c r="B7" s="27">
        <f>1/8</f>
        <v>0.125</v>
      </c>
      <c r="C7" s="30">
        <v>0</v>
      </c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1.75">
      <c r="A8" s="28" t="s">
        <v>191</v>
      </c>
      <c r="B8" s="28">
        <f>0.95/8</f>
        <v>0.11875</v>
      </c>
      <c r="C8" s="30">
        <v>1</v>
      </c>
      <c r="D8" s="6">
        <v>-1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1.75">
      <c r="A9" s="28" t="s">
        <v>191</v>
      </c>
      <c r="B9" s="28">
        <f>0.95/8</f>
        <v>0.11875</v>
      </c>
      <c r="C9" s="30">
        <v>3</v>
      </c>
      <c r="D9" s="6"/>
      <c r="E9" s="6">
        <v>-1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1.75">
      <c r="A10" s="28" t="s">
        <v>191</v>
      </c>
      <c r="B10" s="28">
        <f>0.95/8</f>
        <v>0.11875</v>
      </c>
      <c r="C10" s="30">
        <v>0</v>
      </c>
      <c r="D10" s="6"/>
      <c r="E10" s="6"/>
      <c r="F10" s="6">
        <v>-1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21.75">
      <c r="A11" s="27" t="s">
        <v>190</v>
      </c>
      <c r="B11" s="27">
        <f>1/8</f>
        <v>0.125</v>
      </c>
      <c r="C11" s="30">
        <v>0</v>
      </c>
      <c r="D11" s="6"/>
      <c r="E11" s="6"/>
      <c r="F11" s="6"/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1.75">
      <c r="A12" s="27" t="s">
        <v>190</v>
      </c>
      <c r="B12" s="27">
        <f>1/8</f>
        <v>0.125</v>
      </c>
      <c r="C12" s="30">
        <v>0</v>
      </c>
      <c r="D12" s="6"/>
      <c r="E12" s="6"/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21.75">
      <c r="A13" s="27" t="s">
        <v>190</v>
      </c>
      <c r="B13" s="27">
        <f>1/8</f>
        <v>0.125</v>
      </c>
      <c r="C13" s="30">
        <v>4</v>
      </c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1.75">
      <c r="A14" s="28" t="s">
        <v>191</v>
      </c>
      <c r="B14" s="28">
        <f>0.95/8</f>
        <v>0.11875</v>
      </c>
      <c r="C14" s="30">
        <v>1</v>
      </c>
      <c r="D14" s="6"/>
      <c r="E14" s="6"/>
      <c r="F14" s="6"/>
      <c r="G14" s="6">
        <v>-1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1.75">
      <c r="A15" s="28" t="s">
        <v>191</v>
      </c>
      <c r="B15" s="28">
        <f>0.95/8</f>
        <v>0.11875</v>
      </c>
      <c r="C15" s="30">
        <v>3</v>
      </c>
      <c r="D15" s="6"/>
      <c r="E15" s="6"/>
      <c r="F15" s="6"/>
      <c r="G15" s="6"/>
      <c r="H15" s="6">
        <v>-1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1.75">
      <c r="A16" s="28" t="s">
        <v>191</v>
      </c>
      <c r="B16" s="28">
        <f>0.95/8</f>
        <v>0.11875</v>
      </c>
      <c r="C16" s="30">
        <v>0</v>
      </c>
      <c r="D16" s="6"/>
      <c r="E16" s="6"/>
      <c r="F16" s="6"/>
      <c r="G16" s="6"/>
      <c r="H16" s="6"/>
      <c r="I16" s="6">
        <v>-1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21.75">
      <c r="A17" s="27" t="s">
        <v>190</v>
      </c>
      <c r="B17" s="27">
        <f>1/8</f>
        <v>0.125</v>
      </c>
      <c r="C17" s="30">
        <v>0</v>
      </c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21.75">
      <c r="A18" s="27" t="s">
        <v>190</v>
      </c>
      <c r="B18" s="27">
        <f>1/8</f>
        <v>0.125</v>
      </c>
      <c r="C18" s="30">
        <v>0</v>
      </c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21.75">
      <c r="A19" s="27" t="s">
        <v>190</v>
      </c>
      <c r="B19" s="27">
        <f>1/8</f>
        <v>0.125</v>
      </c>
      <c r="C19" s="30">
        <v>0</v>
      </c>
      <c r="D19" s="6"/>
      <c r="E19" s="6"/>
      <c r="F19" s="6"/>
      <c r="G19" s="6"/>
      <c r="H19" s="6"/>
      <c r="I19" s="6"/>
      <c r="J19" s="6"/>
      <c r="K19" s="6"/>
      <c r="L19" s="6"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1.75">
      <c r="A20" s="28" t="s">
        <v>191</v>
      </c>
      <c r="B20" s="28">
        <f>0.95/8</f>
        <v>0.11875</v>
      </c>
      <c r="C20" s="30">
        <v>1</v>
      </c>
      <c r="D20" s="6"/>
      <c r="E20" s="6"/>
      <c r="F20" s="6"/>
      <c r="G20" s="6"/>
      <c r="H20" s="6"/>
      <c r="I20" s="6"/>
      <c r="J20" s="6">
        <v>-1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1.75">
      <c r="A21" s="28" t="s">
        <v>191</v>
      </c>
      <c r="B21" s="28">
        <f>0.95/8</f>
        <v>0.11875</v>
      </c>
      <c r="C21" s="30">
        <v>1</v>
      </c>
      <c r="D21" s="6"/>
      <c r="E21" s="6"/>
      <c r="F21" s="6"/>
      <c r="G21" s="6"/>
      <c r="H21" s="6"/>
      <c r="I21" s="6"/>
      <c r="J21" s="6"/>
      <c r="K21" s="6">
        <v>-1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21.75">
      <c r="A22" s="28" t="s">
        <v>191</v>
      </c>
      <c r="B22" s="28">
        <f>0.95/8</f>
        <v>0.11875</v>
      </c>
      <c r="C22" s="30">
        <v>0</v>
      </c>
      <c r="D22" s="6"/>
      <c r="E22" s="6"/>
      <c r="F22" s="6"/>
      <c r="G22" s="6"/>
      <c r="H22" s="6"/>
      <c r="I22" s="6"/>
      <c r="J22" s="6"/>
      <c r="K22" s="6"/>
      <c r="L22" s="6">
        <v>-1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21.75">
      <c r="A23" s="27" t="s">
        <v>190</v>
      </c>
      <c r="B23" s="27">
        <f>1/8</f>
        <v>0.125</v>
      </c>
      <c r="C23" s="30">
        <v>0</v>
      </c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21.75">
      <c r="A24" s="27" t="s">
        <v>190</v>
      </c>
      <c r="B24" s="27">
        <f>1/8</f>
        <v>0.125</v>
      </c>
      <c r="C24" s="30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1.75">
      <c r="A25" s="27" t="s">
        <v>190</v>
      </c>
      <c r="B25" s="27">
        <f>1/8</f>
        <v>0.125</v>
      </c>
      <c r="C25" s="30">
        <v>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21.75">
      <c r="A26" s="28" t="s">
        <v>191</v>
      </c>
      <c r="B26" s="28">
        <f>0.95/8</f>
        <v>0.11875</v>
      </c>
      <c r="C26" s="30">
        <v>1</v>
      </c>
      <c r="D26" s="6"/>
      <c r="E26" s="6"/>
      <c r="F26" s="6"/>
      <c r="G26" s="6"/>
      <c r="H26" s="6"/>
      <c r="I26" s="6"/>
      <c r="J26" s="6"/>
      <c r="K26" s="6"/>
      <c r="L26" s="6"/>
      <c r="M26" s="6">
        <v>-1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21.75">
      <c r="A27" s="28" t="s">
        <v>191</v>
      </c>
      <c r="B27" s="28">
        <f>0.95/8</f>
        <v>0.11875</v>
      </c>
      <c r="C27" s="30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-1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21.75">
      <c r="A28" s="28" t="s">
        <v>191</v>
      </c>
      <c r="B28" s="28">
        <f>0.95/8</f>
        <v>0.11875</v>
      </c>
      <c r="C28" s="30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-1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21.75">
      <c r="A29" s="27" t="s">
        <v>190</v>
      </c>
      <c r="B29" s="27">
        <f>1/8</f>
        <v>0.125</v>
      </c>
      <c r="C29" s="30">
        <v>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1.75">
      <c r="A30" s="27" t="s">
        <v>190</v>
      </c>
      <c r="B30" s="27">
        <f>1/8</f>
        <v>0.125</v>
      </c>
      <c r="C30" s="30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1.75">
      <c r="A31" s="27" t="s">
        <v>190</v>
      </c>
      <c r="B31" s="27">
        <f>1/8</f>
        <v>0.125</v>
      </c>
      <c r="C31" s="30"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</v>
      </c>
      <c r="S31" s="6"/>
      <c r="T31" s="6"/>
      <c r="U31" s="6"/>
      <c r="V31" s="6"/>
      <c r="W31" s="6"/>
      <c r="X31" s="6"/>
      <c r="Y31" s="6"/>
      <c r="Z31" s="6"/>
      <c r="AA31" s="6"/>
    </row>
    <row r="32" spans="1:27" ht="21.75">
      <c r="A32" s="28" t="s">
        <v>191</v>
      </c>
      <c r="B32" s="28">
        <f>0.95/8</f>
        <v>0.11875</v>
      </c>
      <c r="C32" s="30">
        <v>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-1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21.75">
      <c r="A33" s="28" t="s">
        <v>191</v>
      </c>
      <c r="B33" s="28">
        <f>0.95/8</f>
        <v>0.11875</v>
      </c>
      <c r="C33" s="30">
        <v>3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-1</v>
      </c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21.75">
      <c r="A34" s="28" t="s">
        <v>191</v>
      </c>
      <c r="B34" s="28">
        <f>0.95/8</f>
        <v>0.11875</v>
      </c>
      <c r="C34" s="30"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-1</v>
      </c>
      <c r="S34" s="6"/>
      <c r="T34" s="6"/>
      <c r="U34" s="6"/>
      <c r="V34" s="6"/>
      <c r="W34" s="6"/>
      <c r="X34" s="6"/>
      <c r="Y34" s="6"/>
      <c r="Z34" s="6"/>
      <c r="AA34" s="6"/>
    </row>
    <row r="35" spans="1:27" ht="21.75">
      <c r="A35" s="27" t="s">
        <v>190</v>
      </c>
      <c r="B35" s="27">
        <f>1/8</f>
        <v>0.125</v>
      </c>
      <c r="C35" s="30">
        <v>2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1</v>
      </c>
      <c r="T35" s="6"/>
      <c r="U35" s="6"/>
      <c r="V35" s="6"/>
      <c r="W35" s="6"/>
      <c r="X35" s="6"/>
      <c r="Y35" s="6"/>
      <c r="Z35" s="6"/>
      <c r="AA35" s="6"/>
    </row>
    <row r="36" spans="1:27" ht="21.75">
      <c r="A36" s="27" t="s">
        <v>190</v>
      </c>
      <c r="B36" s="27">
        <f>1/8</f>
        <v>0.125</v>
      </c>
      <c r="C36" s="30"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1</v>
      </c>
      <c r="U36" s="6"/>
      <c r="V36" s="6"/>
      <c r="W36" s="6"/>
      <c r="X36" s="6"/>
      <c r="Y36" s="6"/>
      <c r="Z36" s="6"/>
      <c r="AA36" s="6"/>
    </row>
    <row r="37" spans="1:27" ht="21.75">
      <c r="A37" s="27" t="s">
        <v>190</v>
      </c>
      <c r="B37" s="27">
        <f>1/8</f>
        <v>0.125</v>
      </c>
      <c r="C37" s="30">
        <v>4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6"/>
    </row>
    <row r="38" spans="1:27" ht="21.75">
      <c r="A38" s="28" t="s">
        <v>191</v>
      </c>
      <c r="B38" s="28">
        <f>0.95/8</f>
        <v>0.11875</v>
      </c>
      <c r="C38" s="30">
        <v>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-1</v>
      </c>
      <c r="T38" s="6"/>
      <c r="U38" s="6"/>
      <c r="V38" s="6"/>
      <c r="W38" s="6"/>
      <c r="X38" s="6"/>
      <c r="Y38" s="6"/>
      <c r="Z38" s="6"/>
      <c r="AA38" s="6"/>
    </row>
    <row r="39" spans="1:27" ht="21.75">
      <c r="A39" s="28" t="s">
        <v>191</v>
      </c>
      <c r="B39" s="28">
        <f>0.95/8</f>
        <v>0.11875</v>
      </c>
      <c r="C39" s="30">
        <v>3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-1</v>
      </c>
      <c r="U39" s="6"/>
      <c r="V39" s="6"/>
      <c r="W39" s="6"/>
      <c r="X39" s="6"/>
      <c r="Y39" s="6"/>
      <c r="Z39" s="6"/>
      <c r="AA39" s="6"/>
    </row>
    <row r="40" spans="1:27" ht="21.75">
      <c r="A40" s="28" t="s">
        <v>191</v>
      </c>
      <c r="B40" s="28">
        <f>0.95/8</f>
        <v>0.11875</v>
      </c>
      <c r="C40" s="30">
        <v>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-1</v>
      </c>
      <c r="V40" s="6"/>
      <c r="W40" s="6"/>
      <c r="X40" s="6"/>
      <c r="Y40" s="6"/>
      <c r="Z40" s="6"/>
      <c r="AA40" s="6"/>
    </row>
    <row r="41" spans="1:27" ht="21.75">
      <c r="A41" s="27" t="s">
        <v>190</v>
      </c>
      <c r="B41" s="27">
        <f>1/8</f>
        <v>0.125</v>
      </c>
      <c r="C41" s="30">
        <v>2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v>1</v>
      </c>
      <c r="W41" s="6"/>
      <c r="X41" s="6"/>
      <c r="Y41" s="6"/>
      <c r="Z41" s="6"/>
      <c r="AA41" s="6"/>
    </row>
    <row r="42" spans="1:27" ht="21.75">
      <c r="A42" s="27" t="s">
        <v>190</v>
      </c>
      <c r="B42" s="27">
        <f>1/8</f>
        <v>0.125</v>
      </c>
      <c r="C42" s="30"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1</v>
      </c>
      <c r="X42" s="6"/>
      <c r="Y42" s="6"/>
      <c r="Z42" s="6"/>
      <c r="AA42" s="6"/>
    </row>
    <row r="43" spans="1:27" ht="21.75">
      <c r="A43" s="27" t="s">
        <v>190</v>
      </c>
      <c r="B43" s="27">
        <f>1/8</f>
        <v>0.125</v>
      </c>
      <c r="C43" s="30"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>
        <v>1</v>
      </c>
      <c r="Y43" s="6"/>
      <c r="Z43" s="6"/>
      <c r="AA43" s="6"/>
    </row>
    <row r="44" spans="1:27" ht="21.75">
      <c r="A44" s="28" t="s">
        <v>191</v>
      </c>
      <c r="B44" s="28">
        <f>0.95/8</f>
        <v>0.11875</v>
      </c>
      <c r="C44" s="30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-1</v>
      </c>
      <c r="W44" s="6"/>
      <c r="X44" s="6"/>
      <c r="Y44" s="6"/>
      <c r="Z44" s="6"/>
      <c r="AA44" s="6"/>
    </row>
    <row r="45" spans="1:27" ht="21.75">
      <c r="A45" s="28" t="s">
        <v>191</v>
      </c>
      <c r="B45" s="28">
        <f>0.95/8</f>
        <v>0.11875</v>
      </c>
      <c r="C45" s="30">
        <v>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v>-1</v>
      </c>
      <c r="X45" s="6"/>
      <c r="Y45" s="6"/>
      <c r="Z45" s="6"/>
      <c r="AA45" s="6"/>
    </row>
    <row r="46" spans="1:27" ht="21.75">
      <c r="A46" s="28" t="s">
        <v>191</v>
      </c>
      <c r="B46" s="28">
        <f>0.95/8</f>
        <v>0.11875</v>
      </c>
      <c r="C46" s="30"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-1</v>
      </c>
      <c r="Y46" s="6"/>
      <c r="Z46" s="6"/>
      <c r="AA46" s="6"/>
    </row>
    <row r="47" spans="1:27" ht="21.75">
      <c r="A47" s="27" t="s">
        <v>190</v>
      </c>
      <c r="B47" s="27">
        <f>1/8</f>
        <v>0.125</v>
      </c>
      <c r="C47" s="30">
        <v>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v>1</v>
      </c>
      <c r="Z47" s="6"/>
      <c r="AA47" s="6"/>
    </row>
    <row r="48" spans="1:27" ht="21.75">
      <c r="A48" s="27" t="s">
        <v>190</v>
      </c>
      <c r="B48" s="27">
        <f>1/8</f>
        <v>0.125</v>
      </c>
      <c r="C48" s="30"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</v>
      </c>
      <c r="AA48" s="6"/>
    </row>
    <row r="49" spans="1:27" ht="21.75">
      <c r="A49" s="27" t="s">
        <v>190</v>
      </c>
      <c r="B49" s="27">
        <f>1/8</f>
        <v>0.125</v>
      </c>
      <c r="C49" s="30">
        <v>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1</v>
      </c>
    </row>
    <row r="50" spans="1:27" ht="21.75">
      <c r="A50" s="28" t="s">
        <v>191</v>
      </c>
      <c r="B50" s="28">
        <f>0.95/8</f>
        <v>0.11875</v>
      </c>
      <c r="C50" s="30">
        <v>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-1</v>
      </c>
      <c r="Z50" s="6"/>
      <c r="AA50" s="6"/>
    </row>
    <row r="51" spans="1:27" ht="21.75">
      <c r="A51" s="28" t="s">
        <v>191</v>
      </c>
      <c r="B51" s="28">
        <f>0.95/8</f>
        <v>0.11875</v>
      </c>
      <c r="C51" s="30">
        <v>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-1</v>
      </c>
      <c r="AA51" s="6"/>
    </row>
    <row r="52" spans="1:27" ht="21.75">
      <c r="A52" s="28" t="s">
        <v>191</v>
      </c>
      <c r="B52" s="28">
        <f>0.95/8</f>
        <v>0.11875</v>
      </c>
      <c r="C52" s="30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-1</v>
      </c>
    </row>
    <row r="53" spans="3:27" ht="21.75">
      <c r="C53" s="2" t="s">
        <v>3</v>
      </c>
      <c r="D53" s="6">
        <f aca="true" t="shared" si="0" ref="D53:AA53">SUMPRODUCT($C$2:$C$52,D2:D52)</f>
        <v>10</v>
      </c>
      <c r="E53" s="6">
        <f t="shared" si="0"/>
        <v>13</v>
      </c>
      <c r="F53" s="6">
        <f t="shared" si="0"/>
        <v>12</v>
      </c>
      <c r="G53" s="6">
        <f t="shared" si="0"/>
        <v>10</v>
      </c>
      <c r="H53" s="6">
        <f t="shared" si="0"/>
        <v>13</v>
      </c>
      <c r="I53" s="6">
        <f t="shared" si="0"/>
        <v>16</v>
      </c>
      <c r="J53" s="6">
        <f t="shared" si="0"/>
        <v>10</v>
      </c>
      <c r="K53" s="6">
        <f t="shared" si="0"/>
        <v>15</v>
      </c>
      <c r="L53" s="6">
        <f t="shared" si="0"/>
        <v>12</v>
      </c>
      <c r="M53" s="6">
        <f t="shared" si="0"/>
        <v>10</v>
      </c>
      <c r="N53" s="6">
        <f t="shared" si="0"/>
        <v>15</v>
      </c>
      <c r="O53" s="6">
        <f t="shared" si="0"/>
        <v>16</v>
      </c>
      <c r="P53" s="6">
        <f t="shared" si="0"/>
        <v>13</v>
      </c>
      <c r="Q53" s="6">
        <f t="shared" si="0"/>
        <v>13</v>
      </c>
      <c r="R53" s="6">
        <f t="shared" si="0"/>
        <v>12</v>
      </c>
      <c r="S53" s="6">
        <f t="shared" si="0"/>
        <v>13</v>
      </c>
      <c r="T53" s="6">
        <f t="shared" si="0"/>
        <v>13</v>
      </c>
      <c r="U53" s="6">
        <f t="shared" si="0"/>
        <v>16</v>
      </c>
      <c r="V53" s="6">
        <f t="shared" si="0"/>
        <v>13</v>
      </c>
      <c r="W53" s="6">
        <f t="shared" si="0"/>
        <v>15</v>
      </c>
      <c r="X53" s="6">
        <f t="shared" si="0"/>
        <v>12</v>
      </c>
      <c r="Y53" s="6">
        <f t="shared" si="0"/>
        <v>13</v>
      </c>
      <c r="Z53" s="6">
        <f t="shared" si="0"/>
        <v>15</v>
      </c>
      <c r="AA53" s="6">
        <f t="shared" si="0"/>
        <v>16</v>
      </c>
    </row>
    <row r="54" spans="3:27" ht="21.75">
      <c r="C54" s="2" t="s">
        <v>4</v>
      </c>
      <c r="D54" s="18">
        <v>10</v>
      </c>
      <c r="E54" s="18">
        <v>13</v>
      </c>
      <c r="F54" s="18">
        <v>12</v>
      </c>
      <c r="G54" s="18">
        <v>10</v>
      </c>
      <c r="H54" s="18">
        <v>13</v>
      </c>
      <c r="I54" s="18">
        <v>16</v>
      </c>
      <c r="J54" s="18">
        <v>10</v>
      </c>
      <c r="K54" s="18">
        <v>15</v>
      </c>
      <c r="L54" s="18">
        <v>12</v>
      </c>
      <c r="M54" s="18">
        <v>10</v>
      </c>
      <c r="N54" s="18">
        <v>15</v>
      </c>
      <c r="O54" s="18">
        <v>16</v>
      </c>
      <c r="P54" s="18">
        <v>13</v>
      </c>
      <c r="Q54" s="18">
        <v>13</v>
      </c>
      <c r="R54" s="18">
        <v>12</v>
      </c>
      <c r="S54" s="18">
        <v>13</v>
      </c>
      <c r="T54" s="18">
        <v>13</v>
      </c>
      <c r="U54" s="18">
        <v>16</v>
      </c>
      <c r="V54" s="18">
        <v>13</v>
      </c>
      <c r="W54" s="18">
        <v>15</v>
      </c>
      <c r="X54" s="18">
        <v>12</v>
      </c>
      <c r="Y54" s="18">
        <v>13</v>
      </c>
      <c r="Z54" s="18">
        <v>15</v>
      </c>
      <c r="AA54" s="18">
        <v>16</v>
      </c>
    </row>
    <row r="55" spans="1:2" ht="23.25">
      <c r="A55" s="33" t="s">
        <v>193</v>
      </c>
      <c r="B55" s="38">
        <f>SUMPRODUCT(B2:B52,C2:C52)</f>
        <v>12.375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5"/>
  <sheetViews>
    <sheetView zoomScale="75" zoomScaleNormal="75" workbookViewId="0" topLeftCell="A35">
      <selection activeCell="B55" sqref="B55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27" width="4.28125" style="2" bestFit="1" customWidth="1"/>
    <col min="28" max="28" width="9.140625" style="26" customWidth="1"/>
    <col min="29" max="16384" width="9.140625" style="2" customWidth="1"/>
  </cols>
  <sheetData>
    <row r="1" spans="2:27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  <c r="G1" s="26" t="s">
        <v>8</v>
      </c>
      <c r="H1" s="26" t="s">
        <v>9</v>
      </c>
      <c r="I1" s="26" t="s">
        <v>10</v>
      </c>
      <c r="J1" s="13" t="s">
        <v>5</v>
      </c>
      <c r="K1" s="13" t="s">
        <v>6</v>
      </c>
      <c r="L1" s="13" t="s">
        <v>7</v>
      </c>
      <c r="M1" s="26" t="s">
        <v>8</v>
      </c>
      <c r="N1" s="26" t="s">
        <v>9</v>
      </c>
      <c r="O1" s="26" t="s">
        <v>10</v>
      </c>
      <c r="P1" s="13" t="s">
        <v>5</v>
      </c>
      <c r="Q1" s="13" t="s">
        <v>6</v>
      </c>
      <c r="R1" s="13" t="s">
        <v>7</v>
      </c>
      <c r="S1" s="26" t="s">
        <v>8</v>
      </c>
      <c r="T1" s="26" t="s">
        <v>9</v>
      </c>
      <c r="U1" s="26" t="s">
        <v>10</v>
      </c>
      <c r="V1" s="13" t="s">
        <v>5</v>
      </c>
      <c r="W1" s="13" t="s">
        <v>6</v>
      </c>
      <c r="X1" s="13" t="s">
        <v>7</v>
      </c>
      <c r="Y1" s="26" t="s">
        <v>8</v>
      </c>
      <c r="Z1" s="26" t="s">
        <v>9</v>
      </c>
      <c r="AA1" s="26" t="s">
        <v>10</v>
      </c>
    </row>
    <row r="2" spans="1:27" ht="21.75">
      <c r="A2" s="31" t="s">
        <v>41</v>
      </c>
      <c r="B2" s="17">
        <v>2</v>
      </c>
      <c r="C2" s="30">
        <v>1</v>
      </c>
      <c r="D2" s="6">
        <v>1</v>
      </c>
      <c r="E2" s="6">
        <v>2</v>
      </c>
      <c r="F2" s="6">
        <v>3</v>
      </c>
      <c r="G2" s="6">
        <v>1</v>
      </c>
      <c r="H2" s="6">
        <v>2</v>
      </c>
      <c r="I2" s="6">
        <v>3</v>
      </c>
      <c r="J2" s="6">
        <v>1</v>
      </c>
      <c r="K2" s="6">
        <v>2</v>
      </c>
      <c r="L2" s="6">
        <v>3</v>
      </c>
      <c r="M2" s="6">
        <v>1</v>
      </c>
      <c r="N2" s="6">
        <v>2</v>
      </c>
      <c r="O2" s="6">
        <v>3</v>
      </c>
      <c r="P2" s="6">
        <v>1</v>
      </c>
      <c r="Q2" s="6">
        <v>2</v>
      </c>
      <c r="R2" s="6">
        <v>3</v>
      </c>
      <c r="S2" s="6">
        <v>1</v>
      </c>
      <c r="T2" s="6">
        <v>2</v>
      </c>
      <c r="U2" s="6">
        <v>3</v>
      </c>
      <c r="V2" s="6">
        <v>1</v>
      </c>
      <c r="W2" s="6">
        <v>2</v>
      </c>
      <c r="X2" s="6">
        <v>3</v>
      </c>
      <c r="Y2" s="6">
        <v>1</v>
      </c>
      <c r="Z2" s="6">
        <v>2</v>
      </c>
      <c r="AA2" s="6">
        <v>3</v>
      </c>
    </row>
    <row r="3" spans="1:27" ht="21.75">
      <c r="A3" s="31" t="s">
        <v>42</v>
      </c>
      <c r="B3" s="17">
        <v>3</v>
      </c>
      <c r="C3" s="30">
        <v>1</v>
      </c>
      <c r="D3" s="6">
        <v>2</v>
      </c>
      <c r="E3" s="6">
        <v>1</v>
      </c>
      <c r="F3" s="6">
        <v>4</v>
      </c>
      <c r="G3" s="6">
        <v>2</v>
      </c>
      <c r="H3" s="6">
        <v>1</v>
      </c>
      <c r="I3" s="6">
        <v>4</v>
      </c>
      <c r="J3" s="6">
        <v>2</v>
      </c>
      <c r="K3" s="6">
        <v>1</v>
      </c>
      <c r="L3" s="6">
        <v>4</v>
      </c>
      <c r="M3" s="6">
        <v>2</v>
      </c>
      <c r="N3" s="6">
        <v>1</v>
      </c>
      <c r="O3" s="6">
        <v>4</v>
      </c>
      <c r="P3" s="6">
        <v>2</v>
      </c>
      <c r="Q3" s="6">
        <v>1</v>
      </c>
      <c r="R3" s="6">
        <v>4</v>
      </c>
      <c r="S3" s="6">
        <v>2</v>
      </c>
      <c r="T3" s="6">
        <v>1</v>
      </c>
      <c r="U3" s="6">
        <v>4</v>
      </c>
      <c r="V3" s="6">
        <v>2</v>
      </c>
      <c r="W3" s="6">
        <v>1</v>
      </c>
      <c r="X3" s="6">
        <v>4</v>
      </c>
      <c r="Y3" s="6">
        <v>2</v>
      </c>
      <c r="Z3" s="6">
        <v>1</v>
      </c>
      <c r="AA3" s="6">
        <v>4</v>
      </c>
    </row>
    <row r="4" spans="1:27" ht="21.75">
      <c r="A4" s="31" t="s">
        <v>43</v>
      </c>
      <c r="B4" s="17">
        <v>1</v>
      </c>
      <c r="C4" s="30">
        <v>3</v>
      </c>
      <c r="D4" s="6">
        <v>3</v>
      </c>
      <c r="E4" s="6">
        <v>4</v>
      </c>
      <c r="F4" s="6">
        <v>2</v>
      </c>
      <c r="G4" s="6">
        <v>3</v>
      </c>
      <c r="H4" s="6">
        <v>4</v>
      </c>
      <c r="I4" s="6">
        <v>2</v>
      </c>
      <c r="J4" s="6">
        <v>3</v>
      </c>
      <c r="K4" s="6">
        <v>4</v>
      </c>
      <c r="L4" s="6">
        <v>2</v>
      </c>
      <c r="M4" s="6">
        <v>3</v>
      </c>
      <c r="N4" s="6">
        <v>4</v>
      </c>
      <c r="O4" s="6">
        <v>2</v>
      </c>
      <c r="P4" s="6">
        <v>3</v>
      </c>
      <c r="Q4" s="6">
        <v>4</v>
      </c>
      <c r="R4" s="6">
        <v>2</v>
      </c>
      <c r="S4" s="6">
        <v>3</v>
      </c>
      <c r="T4" s="6">
        <v>4</v>
      </c>
      <c r="U4" s="6">
        <v>2</v>
      </c>
      <c r="V4" s="6">
        <v>3</v>
      </c>
      <c r="W4" s="6">
        <v>4</v>
      </c>
      <c r="X4" s="6">
        <v>2</v>
      </c>
      <c r="Y4" s="6">
        <v>3</v>
      </c>
      <c r="Z4" s="6">
        <v>4</v>
      </c>
      <c r="AA4" s="6">
        <v>2</v>
      </c>
    </row>
    <row r="5" spans="1:27" ht="21.75">
      <c r="A5" s="27" t="s">
        <v>190</v>
      </c>
      <c r="B5" s="27">
        <f>1/8</f>
        <v>0.125</v>
      </c>
      <c r="C5" s="30">
        <v>0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21.75">
      <c r="A6" s="27" t="s">
        <v>190</v>
      </c>
      <c r="B6" s="27">
        <f>1/8</f>
        <v>0.125</v>
      </c>
      <c r="C6" s="30">
        <v>0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1.75">
      <c r="A7" s="27" t="s">
        <v>190</v>
      </c>
      <c r="B7" s="27">
        <f>1/8</f>
        <v>0.125</v>
      </c>
      <c r="C7" s="30">
        <v>0</v>
      </c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1.75">
      <c r="A8" s="28" t="s">
        <v>191</v>
      </c>
      <c r="B8" s="28">
        <f>0.95/8</f>
        <v>0.11875</v>
      </c>
      <c r="C8" s="30">
        <v>0</v>
      </c>
      <c r="D8" s="6">
        <v>-1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1.75">
      <c r="A9" s="28" t="s">
        <v>191</v>
      </c>
      <c r="B9" s="28">
        <f>0.95/8</f>
        <v>0.11875</v>
      </c>
      <c r="C9" s="30">
        <v>2</v>
      </c>
      <c r="D9" s="6"/>
      <c r="E9" s="6">
        <v>-1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1.75">
      <c r="A10" s="28" t="s">
        <v>191</v>
      </c>
      <c r="B10" s="28">
        <f>0.95/8</f>
        <v>0.11875</v>
      </c>
      <c r="C10" s="30">
        <v>1</v>
      </c>
      <c r="D10" s="6"/>
      <c r="E10" s="6"/>
      <c r="F10" s="6">
        <v>-1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21.75">
      <c r="A11" s="27" t="s">
        <v>190</v>
      </c>
      <c r="B11" s="27">
        <f>1/8</f>
        <v>0.125</v>
      </c>
      <c r="C11" s="30">
        <v>0</v>
      </c>
      <c r="D11" s="6"/>
      <c r="E11" s="6"/>
      <c r="F11" s="6"/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1.75">
      <c r="A12" s="27" t="s">
        <v>190</v>
      </c>
      <c r="B12" s="27">
        <f>1/8</f>
        <v>0.125</v>
      </c>
      <c r="C12" s="30">
        <v>0</v>
      </c>
      <c r="D12" s="6"/>
      <c r="E12" s="6"/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21.75">
      <c r="A13" s="27" t="s">
        <v>190</v>
      </c>
      <c r="B13" s="27">
        <f>1/8</f>
        <v>0.125</v>
      </c>
      <c r="C13" s="30">
        <v>3</v>
      </c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1.75">
      <c r="A14" s="28" t="s">
        <v>191</v>
      </c>
      <c r="B14" s="28">
        <f>0.95/8</f>
        <v>0.11875</v>
      </c>
      <c r="C14" s="30">
        <v>0</v>
      </c>
      <c r="D14" s="6"/>
      <c r="E14" s="6"/>
      <c r="F14" s="6"/>
      <c r="G14" s="6">
        <v>-1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1.75">
      <c r="A15" s="28" t="s">
        <v>191</v>
      </c>
      <c r="B15" s="28">
        <f>0.95/8</f>
        <v>0.11875</v>
      </c>
      <c r="C15" s="30">
        <v>2</v>
      </c>
      <c r="D15" s="6"/>
      <c r="E15" s="6"/>
      <c r="F15" s="6"/>
      <c r="G15" s="6"/>
      <c r="H15" s="6">
        <v>-1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1.75">
      <c r="A16" s="28" t="s">
        <v>191</v>
      </c>
      <c r="B16" s="28">
        <f>0.95/8</f>
        <v>0.11875</v>
      </c>
      <c r="C16" s="30">
        <v>0</v>
      </c>
      <c r="D16" s="6"/>
      <c r="E16" s="6"/>
      <c r="F16" s="6"/>
      <c r="G16" s="6"/>
      <c r="H16" s="6"/>
      <c r="I16" s="6">
        <v>-1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21.75">
      <c r="A17" s="27" t="s">
        <v>190</v>
      </c>
      <c r="B17" s="27">
        <f>1/8</f>
        <v>0.125</v>
      </c>
      <c r="C17" s="30">
        <v>0</v>
      </c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21.75">
      <c r="A18" s="27" t="s">
        <v>190</v>
      </c>
      <c r="B18" s="27">
        <f>1/8</f>
        <v>0.125</v>
      </c>
      <c r="C18" s="30">
        <v>0</v>
      </c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21.75">
      <c r="A19" s="27" t="s">
        <v>190</v>
      </c>
      <c r="B19" s="27">
        <f>1/8</f>
        <v>0.125</v>
      </c>
      <c r="C19" s="30">
        <v>0</v>
      </c>
      <c r="D19" s="6"/>
      <c r="E19" s="6"/>
      <c r="F19" s="6"/>
      <c r="G19" s="6"/>
      <c r="H19" s="6"/>
      <c r="I19" s="6"/>
      <c r="J19" s="6"/>
      <c r="K19" s="6"/>
      <c r="L19" s="6"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1.75">
      <c r="A20" s="28" t="s">
        <v>191</v>
      </c>
      <c r="B20" s="28">
        <f>0.95/8</f>
        <v>0.11875</v>
      </c>
      <c r="C20" s="30">
        <v>0</v>
      </c>
      <c r="D20" s="6"/>
      <c r="E20" s="6"/>
      <c r="F20" s="6"/>
      <c r="G20" s="6"/>
      <c r="H20" s="6"/>
      <c r="I20" s="6"/>
      <c r="J20" s="6">
        <v>-1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1.75">
      <c r="A21" s="28" t="s">
        <v>191</v>
      </c>
      <c r="B21" s="28">
        <f>0.95/8</f>
        <v>0.11875</v>
      </c>
      <c r="C21" s="30">
        <v>0</v>
      </c>
      <c r="D21" s="6"/>
      <c r="E21" s="6"/>
      <c r="F21" s="6"/>
      <c r="G21" s="6"/>
      <c r="H21" s="6"/>
      <c r="I21" s="6"/>
      <c r="J21" s="6"/>
      <c r="K21" s="6">
        <v>-1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21.75">
      <c r="A22" s="28" t="s">
        <v>191</v>
      </c>
      <c r="B22" s="28">
        <f>0.95/8</f>
        <v>0.11875</v>
      </c>
      <c r="C22" s="30">
        <v>1</v>
      </c>
      <c r="D22" s="6"/>
      <c r="E22" s="6"/>
      <c r="F22" s="6"/>
      <c r="G22" s="6"/>
      <c r="H22" s="6"/>
      <c r="I22" s="6"/>
      <c r="J22" s="6"/>
      <c r="K22" s="6"/>
      <c r="L22" s="6">
        <v>-1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21.75">
      <c r="A23" s="27" t="s">
        <v>190</v>
      </c>
      <c r="B23" s="27">
        <f>1/8</f>
        <v>0.125</v>
      </c>
      <c r="C23" s="30">
        <v>0</v>
      </c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21.75">
      <c r="A24" s="27" t="s">
        <v>190</v>
      </c>
      <c r="B24" s="27">
        <f>1/8</f>
        <v>0.125</v>
      </c>
      <c r="C24" s="30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1.75">
      <c r="A25" s="27" t="s">
        <v>190</v>
      </c>
      <c r="B25" s="27">
        <f>1/8</f>
        <v>0.125</v>
      </c>
      <c r="C25" s="30">
        <v>3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21.75">
      <c r="A26" s="28" t="s">
        <v>191</v>
      </c>
      <c r="B26" s="28">
        <f>0.95/8</f>
        <v>0.11875</v>
      </c>
      <c r="C26" s="30">
        <v>0</v>
      </c>
      <c r="D26" s="6"/>
      <c r="E26" s="6"/>
      <c r="F26" s="6"/>
      <c r="G26" s="6"/>
      <c r="H26" s="6"/>
      <c r="I26" s="6"/>
      <c r="J26" s="6"/>
      <c r="K26" s="6"/>
      <c r="L26" s="6"/>
      <c r="M26" s="6">
        <v>-1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21.75">
      <c r="A27" s="28" t="s">
        <v>191</v>
      </c>
      <c r="B27" s="28">
        <f>0.95/8</f>
        <v>0.11875</v>
      </c>
      <c r="C27" s="30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-1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21.75">
      <c r="A28" s="28" t="s">
        <v>191</v>
      </c>
      <c r="B28" s="28">
        <f>0.95/8</f>
        <v>0.11875</v>
      </c>
      <c r="C28" s="30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-1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21.75">
      <c r="A29" s="27" t="s">
        <v>190</v>
      </c>
      <c r="B29" s="27">
        <f>1/8</f>
        <v>0.125</v>
      </c>
      <c r="C29" s="30">
        <v>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1.75">
      <c r="A30" s="27" t="s">
        <v>190</v>
      </c>
      <c r="B30" s="27">
        <f>1/8</f>
        <v>0.125</v>
      </c>
      <c r="C30" s="30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1.75">
      <c r="A31" s="27" t="s">
        <v>190</v>
      </c>
      <c r="B31" s="27">
        <f>1/8</f>
        <v>0.125</v>
      </c>
      <c r="C31" s="30"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</v>
      </c>
      <c r="S31" s="6"/>
      <c r="T31" s="6"/>
      <c r="U31" s="6"/>
      <c r="V31" s="6"/>
      <c r="W31" s="6"/>
      <c r="X31" s="6"/>
      <c r="Y31" s="6"/>
      <c r="Z31" s="6"/>
      <c r="AA31" s="6"/>
    </row>
    <row r="32" spans="1:27" ht="21.75">
      <c r="A32" s="28" t="s">
        <v>191</v>
      </c>
      <c r="B32" s="28">
        <f>0.95/8</f>
        <v>0.11875</v>
      </c>
      <c r="C32" s="30">
        <v>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-1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21.75">
      <c r="A33" s="28" t="s">
        <v>191</v>
      </c>
      <c r="B33" s="28">
        <f>0.95/8</f>
        <v>0.11875</v>
      </c>
      <c r="C33" s="30">
        <v>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-1</v>
      </c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21.75">
      <c r="A34" s="28" t="s">
        <v>191</v>
      </c>
      <c r="B34" s="28">
        <f>0.95/8</f>
        <v>0.11875</v>
      </c>
      <c r="C34" s="30">
        <v>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-1</v>
      </c>
      <c r="S34" s="6"/>
      <c r="T34" s="6"/>
      <c r="U34" s="6"/>
      <c r="V34" s="6"/>
      <c r="W34" s="6"/>
      <c r="X34" s="6"/>
      <c r="Y34" s="6"/>
      <c r="Z34" s="6"/>
      <c r="AA34" s="6"/>
    </row>
    <row r="35" spans="1:27" ht="21.75">
      <c r="A35" s="27" t="s">
        <v>190</v>
      </c>
      <c r="B35" s="27">
        <f>1/8</f>
        <v>0.125</v>
      </c>
      <c r="C35" s="30">
        <v>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1</v>
      </c>
      <c r="T35" s="6"/>
      <c r="U35" s="6"/>
      <c r="V35" s="6"/>
      <c r="W35" s="6"/>
      <c r="X35" s="6"/>
      <c r="Y35" s="6"/>
      <c r="Z35" s="6"/>
      <c r="AA35" s="6"/>
    </row>
    <row r="36" spans="1:27" ht="21.75">
      <c r="A36" s="27" t="s">
        <v>190</v>
      </c>
      <c r="B36" s="27">
        <f>1/8</f>
        <v>0.125</v>
      </c>
      <c r="C36" s="30"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1</v>
      </c>
      <c r="U36" s="6"/>
      <c r="V36" s="6"/>
      <c r="W36" s="6"/>
      <c r="X36" s="6"/>
      <c r="Y36" s="6"/>
      <c r="Z36" s="6"/>
      <c r="AA36" s="6"/>
    </row>
    <row r="37" spans="1:27" ht="21.75">
      <c r="A37" s="27" t="s">
        <v>190</v>
      </c>
      <c r="B37" s="27">
        <f>1/8</f>
        <v>0.125</v>
      </c>
      <c r="C37" s="30">
        <v>3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6"/>
    </row>
    <row r="38" spans="1:27" ht="21.75">
      <c r="A38" s="28" t="s">
        <v>191</v>
      </c>
      <c r="B38" s="28">
        <f>0.95/8</f>
        <v>0.11875</v>
      </c>
      <c r="C38" s="30">
        <v>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-1</v>
      </c>
      <c r="T38" s="6"/>
      <c r="U38" s="6"/>
      <c r="V38" s="6"/>
      <c r="W38" s="6"/>
      <c r="X38" s="6"/>
      <c r="Y38" s="6"/>
      <c r="Z38" s="6"/>
      <c r="AA38" s="6"/>
    </row>
    <row r="39" spans="1:27" ht="21.75">
      <c r="A39" s="28" t="s">
        <v>191</v>
      </c>
      <c r="B39" s="28">
        <f>0.95/8</f>
        <v>0.11875</v>
      </c>
      <c r="C39" s="30">
        <v>2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-1</v>
      </c>
      <c r="U39" s="6"/>
      <c r="V39" s="6"/>
      <c r="W39" s="6"/>
      <c r="X39" s="6"/>
      <c r="Y39" s="6"/>
      <c r="Z39" s="6"/>
      <c r="AA39" s="6"/>
    </row>
    <row r="40" spans="1:27" ht="21.75">
      <c r="A40" s="28" t="s">
        <v>191</v>
      </c>
      <c r="B40" s="28">
        <f>0.95/8</f>
        <v>0.11875</v>
      </c>
      <c r="C40" s="30">
        <v>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-1</v>
      </c>
      <c r="V40" s="6"/>
      <c r="W40" s="6"/>
      <c r="X40" s="6"/>
      <c r="Y40" s="6"/>
      <c r="Z40" s="6"/>
      <c r="AA40" s="6"/>
    </row>
    <row r="41" spans="1:27" ht="21.75">
      <c r="A41" s="27" t="s">
        <v>190</v>
      </c>
      <c r="B41" s="27">
        <f>1/8</f>
        <v>0.125</v>
      </c>
      <c r="C41" s="30">
        <v>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v>1</v>
      </c>
      <c r="W41" s="6"/>
      <c r="X41" s="6"/>
      <c r="Y41" s="6"/>
      <c r="Z41" s="6"/>
      <c r="AA41" s="6"/>
    </row>
    <row r="42" spans="1:27" ht="21.75">
      <c r="A42" s="27" t="s">
        <v>190</v>
      </c>
      <c r="B42" s="27">
        <f>1/8</f>
        <v>0.125</v>
      </c>
      <c r="C42" s="30"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1</v>
      </c>
      <c r="X42" s="6"/>
      <c r="Y42" s="6"/>
      <c r="Z42" s="6"/>
      <c r="AA42" s="6"/>
    </row>
    <row r="43" spans="1:27" ht="21.75">
      <c r="A43" s="27" t="s">
        <v>190</v>
      </c>
      <c r="B43" s="27">
        <f>1/8</f>
        <v>0.125</v>
      </c>
      <c r="C43" s="30"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>
        <v>1</v>
      </c>
      <c r="Y43" s="6"/>
      <c r="Z43" s="6"/>
      <c r="AA43" s="6"/>
    </row>
    <row r="44" spans="1:27" ht="21.75">
      <c r="A44" s="28" t="s">
        <v>191</v>
      </c>
      <c r="B44" s="28">
        <f>0.95/8</f>
        <v>0.11875</v>
      </c>
      <c r="C44" s="30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-1</v>
      </c>
      <c r="W44" s="6"/>
      <c r="X44" s="6"/>
      <c r="Y44" s="6"/>
      <c r="Z44" s="6"/>
      <c r="AA44" s="6"/>
    </row>
    <row r="45" spans="1:27" ht="21.75">
      <c r="A45" s="28" t="s">
        <v>191</v>
      </c>
      <c r="B45" s="28">
        <f>0.95/8</f>
        <v>0.11875</v>
      </c>
      <c r="C45" s="30">
        <v>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v>-1</v>
      </c>
      <c r="X45" s="6"/>
      <c r="Y45" s="6"/>
      <c r="Z45" s="6"/>
      <c r="AA45" s="6"/>
    </row>
    <row r="46" spans="1:27" ht="21.75">
      <c r="A46" s="28" t="s">
        <v>191</v>
      </c>
      <c r="B46" s="28">
        <f>0.95/8</f>
        <v>0.11875</v>
      </c>
      <c r="C46" s="30">
        <v>1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-1</v>
      </c>
      <c r="Y46" s="6"/>
      <c r="Z46" s="6"/>
      <c r="AA46" s="6"/>
    </row>
    <row r="47" spans="1:27" ht="21.75">
      <c r="A47" s="27" t="s">
        <v>190</v>
      </c>
      <c r="B47" s="27">
        <f>1/8</f>
        <v>0.125</v>
      </c>
      <c r="C47" s="30">
        <v>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v>1</v>
      </c>
      <c r="Z47" s="6"/>
      <c r="AA47" s="6"/>
    </row>
    <row r="48" spans="1:27" ht="21.75">
      <c r="A48" s="27" t="s">
        <v>190</v>
      </c>
      <c r="B48" s="27">
        <f>1/8</f>
        <v>0.125</v>
      </c>
      <c r="C48" s="30"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</v>
      </c>
      <c r="AA48" s="6"/>
    </row>
    <row r="49" spans="1:27" ht="21.75">
      <c r="A49" s="27" t="s">
        <v>190</v>
      </c>
      <c r="B49" s="27">
        <f>1/8</f>
        <v>0.125</v>
      </c>
      <c r="C49" s="30">
        <v>3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1</v>
      </c>
    </row>
    <row r="50" spans="1:27" ht="21.75">
      <c r="A50" s="28" t="s">
        <v>191</v>
      </c>
      <c r="B50" s="28">
        <f>0.95/8</f>
        <v>0.11875</v>
      </c>
      <c r="C50" s="30">
        <v>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-1</v>
      </c>
      <c r="Z50" s="6"/>
      <c r="AA50" s="6"/>
    </row>
    <row r="51" spans="1:27" ht="21.75">
      <c r="A51" s="28" t="s">
        <v>191</v>
      </c>
      <c r="B51" s="28">
        <f>0.95/8</f>
        <v>0.11875</v>
      </c>
      <c r="C51" s="30"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-1</v>
      </c>
      <c r="AA51" s="6"/>
    </row>
    <row r="52" spans="1:27" ht="21.75">
      <c r="A52" s="28" t="s">
        <v>191</v>
      </c>
      <c r="B52" s="28">
        <f>0.95/8</f>
        <v>0.11875</v>
      </c>
      <c r="C52" s="30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-1</v>
      </c>
    </row>
    <row r="53" spans="3:27" ht="21.75">
      <c r="C53" s="2" t="s">
        <v>3</v>
      </c>
      <c r="D53" s="6">
        <f aca="true" t="shared" si="0" ref="D53:AA53">SUMPRODUCT($C$2:$C$52,D2:D52)</f>
        <v>12</v>
      </c>
      <c r="E53" s="6">
        <f t="shared" si="0"/>
        <v>13</v>
      </c>
      <c r="F53" s="6">
        <f t="shared" si="0"/>
        <v>12</v>
      </c>
      <c r="G53" s="6">
        <f t="shared" si="0"/>
        <v>12</v>
      </c>
      <c r="H53" s="6">
        <f t="shared" si="0"/>
        <v>13</v>
      </c>
      <c r="I53" s="6">
        <f t="shared" si="0"/>
        <v>16</v>
      </c>
      <c r="J53" s="6">
        <f t="shared" si="0"/>
        <v>12</v>
      </c>
      <c r="K53" s="6">
        <f t="shared" si="0"/>
        <v>15</v>
      </c>
      <c r="L53" s="6">
        <f t="shared" si="0"/>
        <v>12</v>
      </c>
      <c r="M53" s="6">
        <f t="shared" si="0"/>
        <v>12</v>
      </c>
      <c r="N53" s="6">
        <f t="shared" si="0"/>
        <v>15</v>
      </c>
      <c r="O53" s="6">
        <f t="shared" si="0"/>
        <v>16</v>
      </c>
      <c r="P53" s="6">
        <f t="shared" si="0"/>
        <v>13</v>
      </c>
      <c r="Q53" s="6">
        <f t="shared" si="0"/>
        <v>13</v>
      </c>
      <c r="R53" s="6">
        <f t="shared" si="0"/>
        <v>12</v>
      </c>
      <c r="S53" s="6">
        <f t="shared" si="0"/>
        <v>13</v>
      </c>
      <c r="T53" s="6">
        <f t="shared" si="0"/>
        <v>13</v>
      </c>
      <c r="U53" s="6">
        <f t="shared" si="0"/>
        <v>16</v>
      </c>
      <c r="V53" s="6">
        <f t="shared" si="0"/>
        <v>13</v>
      </c>
      <c r="W53" s="6">
        <f t="shared" si="0"/>
        <v>15</v>
      </c>
      <c r="X53" s="6">
        <f t="shared" si="0"/>
        <v>12</v>
      </c>
      <c r="Y53" s="6">
        <f t="shared" si="0"/>
        <v>13</v>
      </c>
      <c r="Z53" s="6">
        <f t="shared" si="0"/>
        <v>15</v>
      </c>
      <c r="AA53" s="6">
        <f t="shared" si="0"/>
        <v>16</v>
      </c>
    </row>
    <row r="54" spans="3:27" ht="21.75">
      <c r="C54" s="2" t="s">
        <v>4</v>
      </c>
      <c r="D54" s="18">
        <v>12</v>
      </c>
      <c r="E54" s="18">
        <v>13</v>
      </c>
      <c r="F54" s="18">
        <v>12</v>
      </c>
      <c r="G54" s="18">
        <v>12</v>
      </c>
      <c r="H54" s="18">
        <v>13</v>
      </c>
      <c r="I54" s="18">
        <v>16</v>
      </c>
      <c r="J54" s="18">
        <v>12</v>
      </c>
      <c r="K54" s="18">
        <v>15</v>
      </c>
      <c r="L54" s="18">
        <v>12</v>
      </c>
      <c r="M54" s="18">
        <v>12</v>
      </c>
      <c r="N54" s="18">
        <v>15</v>
      </c>
      <c r="O54" s="18">
        <v>16</v>
      </c>
      <c r="P54" s="18">
        <v>13</v>
      </c>
      <c r="Q54" s="18">
        <v>13</v>
      </c>
      <c r="R54" s="18">
        <v>12</v>
      </c>
      <c r="S54" s="18">
        <v>13</v>
      </c>
      <c r="T54" s="18">
        <v>13</v>
      </c>
      <c r="U54" s="18">
        <v>16</v>
      </c>
      <c r="V54" s="18">
        <v>13</v>
      </c>
      <c r="W54" s="18">
        <v>15</v>
      </c>
      <c r="X54" s="18">
        <v>12</v>
      </c>
      <c r="Y54" s="18">
        <v>13</v>
      </c>
      <c r="Z54" s="18">
        <v>15</v>
      </c>
      <c r="AA54" s="18">
        <v>16</v>
      </c>
    </row>
    <row r="55" spans="1:2" ht="23.25">
      <c r="A55" s="33" t="s">
        <v>193</v>
      </c>
      <c r="B55" s="38">
        <f>SUMPRODUCT(B2:B52,C2:C52)</f>
        <v>11.425000000000004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5"/>
  <sheetViews>
    <sheetView zoomScale="75" zoomScaleNormal="75" workbookViewId="0" topLeftCell="A36">
      <selection activeCell="B55" sqref="B55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27" width="4.28125" style="2" bestFit="1" customWidth="1"/>
    <col min="28" max="28" width="9.140625" style="26" customWidth="1"/>
    <col min="29" max="16384" width="9.140625" style="2" customWidth="1"/>
  </cols>
  <sheetData>
    <row r="1" spans="2:27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  <c r="G1" s="26" t="s">
        <v>8</v>
      </c>
      <c r="H1" s="26" t="s">
        <v>9</v>
      </c>
      <c r="I1" s="26" t="s">
        <v>10</v>
      </c>
      <c r="J1" s="13" t="s">
        <v>5</v>
      </c>
      <c r="K1" s="13" t="s">
        <v>6</v>
      </c>
      <c r="L1" s="13" t="s">
        <v>7</v>
      </c>
      <c r="M1" s="26" t="s">
        <v>8</v>
      </c>
      <c r="N1" s="26" t="s">
        <v>9</v>
      </c>
      <c r="O1" s="26" t="s">
        <v>10</v>
      </c>
      <c r="P1" s="13" t="s">
        <v>5</v>
      </c>
      <c r="Q1" s="13" t="s">
        <v>6</v>
      </c>
      <c r="R1" s="13" t="s">
        <v>7</v>
      </c>
      <c r="S1" s="26" t="s">
        <v>8</v>
      </c>
      <c r="T1" s="26" t="s">
        <v>9</v>
      </c>
      <c r="U1" s="26" t="s">
        <v>10</v>
      </c>
      <c r="V1" s="13" t="s">
        <v>5</v>
      </c>
      <c r="W1" s="13" t="s">
        <v>6</v>
      </c>
      <c r="X1" s="13" t="s">
        <v>7</v>
      </c>
      <c r="Y1" s="26" t="s">
        <v>8</v>
      </c>
      <c r="Z1" s="26" t="s">
        <v>9</v>
      </c>
      <c r="AA1" s="26" t="s">
        <v>10</v>
      </c>
    </row>
    <row r="2" spans="1:27" ht="21.75">
      <c r="A2" s="31" t="s">
        <v>41</v>
      </c>
      <c r="B2" s="17">
        <v>2</v>
      </c>
      <c r="C2" s="30">
        <v>0</v>
      </c>
      <c r="D2" s="6">
        <v>1</v>
      </c>
      <c r="E2" s="6">
        <v>2</v>
      </c>
      <c r="F2" s="6">
        <v>3</v>
      </c>
      <c r="G2" s="6">
        <v>1</v>
      </c>
      <c r="H2" s="6">
        <v>2</v>
      </c>
      <c r="I2" s="6">
        <v>3</v>
      </c>
      <c r="J2" s="6">
        <v>1</v>
      </c>
      <c r="K2" s="6">
        <v>2</v>
      </c>
      <c r="L2" s="6">
        <v>3</v>
      </c>
      <c r="M2" s="6">
        <v>1</v>
      </c>
      <c r="N2" s="6">
        <v>2</v>
      </c>
      <c r="O2" s="6">
        <v>3</v>
      </c>
      <c r="P2" s="6">
        <v>1</v>
      </c>
      <c r="Q2" s="6">
        <v>2</v>
      </c>
      <c r="R2" s="6">
        <v>3</v>
      </c>
      <c r="S2" s="6">
        <v>1</v>
      </c>
      <c r="T2" s="6">
        <v>2</v>
      </c>
      <c r="U2" s="6">
        <v>3</v>
      </c>
      <c r="V2" s="6">
        <v>1</v>
      </c>
      <c r="W2" s="6">
        <v>2</v>
      </c>
      <c r="X2" s="6">
        <v>3</v>
      </c>
      <c r="Y2" s="6">
        <v>1</v>
      </c>
      <c r="Z2" s="6">
        <v>2</v>
      </c>
      <c r="AA2" s="6">
        <v>3</v>
      </c>
    </row>
    <row r="3" spans="1:27" ht="21.75">
      <c r="A3" s="31" t="s">
        <v>42</v>
      </c>
      <c r="B3" s="17">
        <v>3</v>
      </c>
      <c r="C3" s="30">
        <v>2</v>
      </c>
      <c r="D3" s="6">
        <v>2</v>
      </c>
      <c r="E3" s="6">
        <v>1</v>
      </c>
      <c r="F3" s="6">
        <v>4</v>
      </c>
      <c r="G3" s="6">
        <v>2</v>
      </c>
      <c r="H3" s="6">
        <v>1</v>
      </c>
      <c r="I3" s="6">
        <v>4</v>
      </c>
      <c r="J3" s="6">
        <v>2</v>
      </c>
      <c r="K3" s="6">
        <v>1</v>
      </c>
      <c r="L3" s="6">
        <v>4</v>
      </c>
      <c r="M3" s="6">
        <v>2</v>
      </c>
      <c r="N3" s="6">
        <v>1</v>
      </c>
      <c r="O3" s="6">
        <v>4</v>
      </c>
      <c r="P3" s="6">
        <v>2</v>
      </c>
      <c r="Q3" s="6">
        <v>1</v>
      </c>
      <c r="R3" s="6">
        <v>4</v>
      </c>
      <c r="S3" s="6">
        <v>2</v>
      </c>
      <c r="T3" s="6">
        <v>1</v>
      </c>
      <c r="U3" s="6">
        <v>4</v>
      </c>
      <c r="V3" s="6">
        <v>2</v>
      </c>
      <c r="W3" s="6">
        <v>1</v>
      </c>
      <c r="X3" s="6">
        <v>4</v>
      </c>
      <c r="Y3" s="6">
        <v>2</v>
      </c>
      <c r="Z3" s="6">
        <v>1</v>
      </c>
      <c r="AA3" s="6">
        <v>4</v>
      </c>
    </row>
    <row r="4" spans="1:27" ht="21.75">
      <c r="A4" s="31" t="s">
        <v>43</v>
      </c>
      <c r="B4" s="17">
        <v>1</v>
      </c>
      <c r="C4" s="30">
        <v>3</v>
      </c>
      <c r="D4" s="6">
        <v>3</v>
      </c>
      <c r="E4" s="6">
        <v>4</v>
      </c>
      <c r="F4" s="6">
        <v>2</v>
      </c>
      <c r="G4" s="6">
        <v>3</v>
      </c>
      <c r="H4" s="6">
        <v>4</v>
      </c>
      <c r="I4" s="6">
        <v>2</v>
      </c>
      <c r="J4" s="6">
        <v>3</v>
      </c>
      <c r="K4" s="6">
        <v>4</v>
      </c>
      <c r="L4" s="6">
        <v>2</v>
      </c>
      <c r="M4" s="6">
        <v>3</v>
      </c>
      <c r="N4" s="6">
        <v>4</v>
      </c>
      <c r="O4" s="6">
        <v>2</v>
      </c>
      <c r="P4" s="6">
        <v>3</v>
      </c>
      <c r="Q4" s="6">
        <v>4</v>
      </c>
      <c r="R4" s="6">
        <v>2</v>
      </c>
      <c r="S4" s="6">
        <v>3</v>
      </c>
      <c r="T4" s="6">
        <v>4</v>
      </c>
      <c r="U4" s="6">
        <v>2</v>
      </c>
      <c r="V4" s="6">
        <v>3</v>
      </c>
      <c r="W4" s="6">
        <v>4</v>
      </c>
      <c r="X4" s="6">
        <v>2</v>
      </c>
      <c r="Y4" s="6">
        <v>3</v>
      </c>
      <c r="Z4" s="6">
        <v>4</v>
      </c>
      <c r="AA4" s="6">
        <v>2</v>
      </c>
    </row>
    <row r="5" spans="1:27" ht="21.75">
      <c r="A5" s="27" t="s">
        <v>190</v>
      </c>
      <c r="B5" s="27">
        <f>1/8</f>
        <v>0.125</v>
      </c>
      <c r="C5" s="30">
        <v>0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21.75">
      <c r="A6" s="27" t="s">
        <v>190</v>
      </c>
      <c r="B6" s="27">
        <f>1/8</f>
        <v>0.125</v>
      </c>
      <c r="C6" s="30">
        <v>0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1.75">
      <c r="A7" s="27" t="s">
        <v>190</v>
      </c>
      <c r="B7" s="27">
        <f>1/8</f>
        <v>0.125</v>
      </c>
      <c r="C7" s="30">
        <v>0</v>
      </c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1.75">
      <c r="A8" s="28" t="s">
        <v>191</v>
      </c>
      <c r="B8" s="28">
        <f>0.95/8</f>
        <v>0.11875</v>
      </c>
      <c r="C8" s="30">
        <v>1</v>
      </c>
      <c r="D8" s="6">
        <v>-1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1.75">
      <c r="A9" s="28" t="s">
        <v>191</v>
      </c>
      <c r="B9" s="28">
        <f>0.95/8</f>
        <v>0.11875</v>
      </c>
      <c r="C9" s="30">
        <v>1</v>
      </c>
      <c r="D9" s="6"/>
      <c r="E9" s="6">
        <v>-1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1.75">
      <c r="A10" s="28" t="s">
        <v>191</v>
      </c>
      <c r="B10" s="28">
        <f>0.95/8</f>
        <v>0.11875</v>
      </c>
      <c r="C10" s="30">
        <v>0</v>
      </c>
      <c r="D10" s="6"/>
      <c r="E10" s="6"/>
      <c r="F10" s="6">
        <v>-1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21.75">
      <c r="A11" s="27" t="s">
        <v>190</v>
      </c>
      <c r="B11" s="27">
        <f>1/8</f>
        <v>0.125</v>
      </c>
      <c r="C11" s="30">
        <v>0</v>
      </c>
      <c r="D11" s="6"/>
      <c r="E11" s="6"/>
      <c r="F11" s="6"/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1.75">
      <c r="A12" s="27" t="s">
        <v>190</v>
      </c>
      <c r="B12" s="27">
        <f>1/8</f>
        <v>0.125</v>
      </c>
      <c r="C12" s="30">
        <v>0</v>
      </c>
      <c r="D12" s="6"/>
      <c r="E12" s="6"/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21.75">
      <c r="A13" s="27" t="s">
        <v>190</v>
      </c>
      <c r="B13" s="27">
        <f>1/8</f>
        <v>0.125</v>
      </c>
      <c r="C13" s="30">
        <v>2</v>
      </c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1.75">
      <c r="A14" s="28" t="s">
        <v>191</v>
      </c>
      <c r="B14" s="28">
        <f>0.95/8</f>
        <v>0.11875</v>
      </c>
      <c r="C14" s="30">
        <v>1</v>
      </c>
      <c r="D14" s="6"/>
      <c r="E14" s="6"/>
      <c r="F14" s="6"/>
      <c r="G14" s="6">
        <v>-1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1.75">
      <c r="A15" s="28" t="s">
        <v>191</v>
      </c>
      <c r="B15" s="28">
        <f>0.95/8</f>
        <v>0.11875</v>
      </c>
      <c r="C15" s="30">
        <v>1</v>
      </c>
      <c r="D15" s="6"/>
      <c r="E15" s="6"/>
      <c r="F15" s="6"/>
      <c r="G15" s="6"/>
      <c r="H15" s="6">
        <v>-1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1.75">
      <c r="A16" s="28" t="s">
        <v>191</v>
      </c>
      <c r="B16" s="28">
        <f>0.95/8</f>
        <v>0.11875</v>
      </c>
      <c r="C16" s="30">
        <v>0</v>
      </c>
      <c r="D16" s="6"/>
      <c r="E16" s="6"/>
      <c r="F16" s="6"/>
      <c r="G16" s="6"/>
      <c r="H16" s="6"/>
      <c r="I16" s="6">
        <v>-1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21.75">
      <c r="A17" s="27" t="s">
        <v>190</v>
      </c>
      <c r="B17" s="27">
        <f>1/8</f>
        <v>0.125</v>
      </c>
      <c r="C17" s="30">
        <v>0</v>
      </c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21.75">
      <c r="A18" s="27" t="s">
        <v>190</v>
      </c>
      <c r="B18" s="27">
        <f>1/8</f>
        <v>0.125</v>
      </c>
      <c r="C18" s="30">
        <v>1</v>
      </c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21.75">
      <c r="A19" s="27" t="s">
        <v>190</v>
      </c>
      <c r="B19" s="27">
        <f>1/8</f>
        <v>0.125</v>
      </c>
      <c r="C19" s="30">
        <v>0</v>
      </c>
      <c r="D19" s="6"/>
      <c r="E19" s="6"/>
      <c r="F19" s="6"/>
      <c r="G19" s="6"/>
      <c r="H19" s="6"/>
      <c r="I19" s="6"/>
      <c r="J19" s="6"/>
      <c r="K19" s="6"/>
      <c r="L19" s="6"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1.75">
      <c r="A20" s="28" t="s">
        <v>191</v>
      </c>
      <c r="B20" s="28">
        <f>0.95/8</f>
        <v>0.11875</v>
      </c>
      <c r="C20" s="30">
        <v>1</v>
      </c>
      <c r="D20" s="6"/>
      <c r="E20" s="6"/>
      <c r="F20" s="6"/>
      <c r="G20" s="6"/>
      <c r="H20" s="6"/>
      <c r="I20" s="6"/>
      <c r="J20" s="6">
        <v>-1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1.75">
      <c r="A21" s="28" t="s">
        <v>191</v>
      </c>
      <c r="B21" s="28">
        <f>0.95/8</f>
        <v>0.11875</v>
      </c>
      <c r="C21" s="30">
        <v>0</v>
      </c>
      <c r="D21" s="6"/>
      <c r="E21" s="6"/>
      <c r="F21" s="6"/>
      <c r="G21" s="6"/>
      <c r="H21" s="6"/>
      <c r="I21" s="6"/>
      <c r="J21" s="6"/>
      <c r="K21" s="6">
        <v>-1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21.75">
      <c r="A22" s="28" t="s">
        <v>191</v>
      </c>
      <c r="B22" s="28">
        <f>0.95/8</f>
        <v>0.11875</v>
      </c>
      <c r="C22" s="30">
        <v>0</v>
      </c>
      <c r="D22" s="6"/>
      <c r="E22" s="6"/>
      <c r="F22" s="6"/>
      <c r="G22" s="6"/>
      <c r="H22" s="6"/>
      <c r="I22" s="6"/>
      <c r="J22" s="6"/>
      <c r="K22" s="6"/>
      <c r="L22" s="6">
        <v>-1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21.75">
      <c r="A23" s="27" t="s">
        <v>190</v>
      </c>
      <c r="B23" s="27">
        <f>1/8</f>
        <v>0.125</v>
      </c>
      <c r="C23" s="30">
        <v>0</v>
      </c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21.75">
      <c r="A24" s="27" t="s">
        <v>190</v>
      </c>
      <c r="B24" s="27">
        <f>1/8</f>
        <v>0.125</v>
      </c>
      <c r="C24" s="30">
        <v>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1.75">
      <c r="A25" s="27" t="s">
        <v>190</v>
      </c>
      <c r="B25" s="27">
        <f>1/8</f>
        <v>0.125</v>
      </c>
      <c r="C25" s="30">
        <v>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21.75">
      <c r="A26" s="28" t="s">
        <v>191</v>
      </c>
      <c r="B26" s="28">
        <f>0.95/8</f>
        <v>0.11875</v>
      </c>
      <c r="C26" s="30">
        <v>1</v>
      </c>
      <c r="D26" s="6"/>
      <c r="E26" s="6"/>
      <c r="F26" s="6"/>
      <c r="G26" s="6"/>
      <c r="H26" s="6"/>
      <c r="I26" s="6"/>
      <c r="J26" s="6"/>
      <c r="K26" s="6"/>
      <c r="L26" s="6"/>
      <c r="M26" s="6">
        <v>-1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21.75">
      <c r="A27" s="28" t="s">
        <v>191</v>
      </c>
      <c r="B27" s="28">
        <f>0.95/8</f>
        <v>0.11875</v>
      </c>
      <c r="C27" s="30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-1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21.75">
      <c r="A28" s="28" t="s">
        <v>191</v>
      </c>
      <c r="B28" s="28">
        <f>0.95/8</f>
        <v>0.11875</v>
      </c>
      <c r="C28" s="30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-1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21.75">
      <c r="A29" s="27" t="s">
        <v>190</v>
      </c>
      <c r="B29" s="27">
        <f>1/8</f>
        <v>0.125</v>
      </c>
      <c r="C29" s="30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1.75">
      <c r="A30" s="27" t="s">
        <v>190</v>
      </c>
      <c r="B30" s="27">
        <f>1/8</f>
        <v>0.125</v>
      </c>
      <c r="C30" s="30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1.75">
      <c r="A31" s="27" t="s">
        <v>190</v>
      </c>
      <c r="B31" s="27">
        <f>1/8</f>
        <v>0.125</v>
      </c>
      <c r="C31" s="30"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</v>
      </c>
      <c r="S31" s="6"/>
      <c r="T31" s="6"/>
      <c r="U31" s="6"/>
      <c r="V31" s="6"/>
      <c r="W31" s="6"/>
      <c r="X31" s="6"/>
      <c r="Y31" s="6"/>
      <c r="Z31" s="6"/>
      <c r="AA31" s="6"/>
    </row>
    <row r="32" spans="1:27" ht="21.75">
      <c r="A32" s="28" t="s">
        <v>191</v>
      </c>
      <c r="B32" s="28">
        <f>0.95/8</f>
        <v>0.11875</v>
      </c>
      <c r="C32" s="30">
        <v>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-1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21.75">
      <c r="A33" s="28" t="s">
        <v>191</v>
      </c>
      <c r="B33" s="28">
        <f>0.95/8</f>
        <v>0.11875</v>
      </c>
      <c r="C33" s="30">
        <v>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-1</v>
      </c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21.75">
      <c r="A34" s="28" t="s">
        <v>191</v>
      </c>
      <c r="B34" s="28">
        <f>0.95/8</f>
        <v>0.11875</v>
      </c>
      <c r="C34" s="30"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-1</v>
      </c>
      <c r="S34" s="6"/>
      <c r="T34" s="6"/>
      <c r="U34" s="6"/>
      <c r="V34" s="6"/>
      <c r="W34" s="6"/>
      <c r="X34" s="6"/>
      <c r="Y34" s="6"/>
      <c r="Z34" s="6"/>
      <c r="AA34" s="6"/>
    </row>
    <row r="35" spans="1:27" ht="21.75">
      <c r="A35" s="27" t="s">
        <v>190</v>
      </c>
      <c r="B35" s="27">
        <f>1/8</f>
        <v>0.125</v>
      </c>
      <c r="C35" s="30"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1</v>
      </c>
      <c r="T35" s="6"/>
      <c r="U35" s="6"/>
      <c r="V35" s="6"/>
      <c r="W35" s="6"/>
      <c r="X35" s="6"/>
      <c r="Y35" s="6"/>
      <c r="Z35" s="6"/>
      <c r="AA35" s="6"/>
    </row>
    <row r="36" spans="1:27" ht="21.75">
      <c r="A36" s="27" t="s">
        <v>190</v>
      </c>
      <c r="B36" s="27">
        <f>1/8</f>
        <v>0.125</v>
      </c>
      <c r="C36" s="30"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1</v>
      </c>
      <c r="U36" s="6"/>
      <c r="V36" s="6"/>
      <c r="W36" s="6"/>
      <c r="X36" s="6"/>
      <c r="Y36" s="6"/>
      <c r="Z36" s="6"/>
      <c r="AA36" s="6"/>
    </row>
    <row r="37" spans="1:27" ht="21.75">
      <c r="A37" s="27" t="s">
        <v>190</v>
      </c>
      <c r="B37" s="27">
        <f>1/8</f>
        <v>0.125</v>
      </c>
      <c r="C37" s="30">
        <v>2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6"/>
    </row>
    <row r="38" spans="1:27" ht="21.75">
      <c r="A38" s="28" t="s">
        <v>191</v>
      </c>
      <c r="B38" s="28">
        <f>0.95/8</f>
        <v>0.11875</v>
      </c>
      <c r="C38" s="30">
        <v>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-1</v>
      </c>
      <c r="T38" s="6"/>
      <c r="U38" s="6"/>
      <c r="V38" s="6"/>
      <c r="W38" s="6"/>
      <c r="X38" s="6"/>
      <c r="Y38" s="6"/>
      <c r="Z38" s="6"/>
      <c r="AA38" s="6"/>
    </row>
    <row r="39" spans="1:27" ht="21.75">
      <c r="A39" s="28" t="s">
        <v>191</v>
      </c>
      <c r="B39" s="28">
        <f>0.95/8</f>
        <v>0.11875</v>
      </c>
      <c r="C39" s="30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-1</v>
      </c>
      <c r="U39" s="6"/>
      <c r="V39" s="6"/>
      <c r="W39" s="6"/>
      <c r="X39" s="6"/>
      <c r="Y39" s="6"/>
      <c r="Z39" s="6"/>
      <c r="AA39" s="6"/>
    </row>
    <row r="40" spans="1:27" ht="21.75">
      <c r="A40" s="28" t="s">
        <v>191</v>
      </c>
      <c r="B40" s="28">
        <f>0.95/8</f>
        <v>0.11875</v>
      </c>
      <c r="C40" s="30">
        <v>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-1</v>
      </c>
      <c r="V40" s="6"/>
      <c r="W40" s="6"/>
      <c r="X40" s="6"/>
      <c r="Y40" s="6"/>
      <c r="Z40" s="6"/>
      <c r="AA40" s="6"/>
    </row>
    <row r="41" spans="1:27" ht="21.75">
      <c r="A41" s="27" t="s">
        <v>190</v>
      </c>
      <c r="B41" s="27">
        <f>1/8</f>
        <v>0.125</v>
      </c>
      <c r="C41" s="30"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v>1</v>
      </c>
      <c r="W41" s="6"/>
      <c r="X41" s="6"/>
      <c r="Y41" s="6"/>
      <c r="Z41" s="6"/>
      <c r="AA41" s="6"/>
    </row>
    <row r="42" spans="1:27" ht="21.75">
      <c r="A42" s="27" t="s">
        <v>190</v>
      </c>
      <c r="B42" s="27">
        <f>1/8</f>
        <v>0.125</v>
      </c>
      <c r="C42" s="30">
        <v>1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1</v>
      </c>
      <c r="X42" s="6"/>
      <c r="Y42" s="6"/>
      <c r="Z42" s="6"/>
      <c r="AA42" s="6"/>
    </row>
    <row r="43" spans="1:27" ht="21.75">
      <c r="A43" s="27" t="s">
        <v>190</v>
      </c>
      <c r="B43" s="27">
        <f>1/8</f>
        <v>0.125</v>
      </c>
      <c r="C43" s="30"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>
        <v>1</v>
      </c>
      <c r="Y43" s="6"/>
      <c r="Z43" s="6"/>
      <c r="AA43" s="6"/>
    </row>
    <row r="44" spans="1:27" ht="21.75">
      <c r="A44" s="28" t="s">
        <v>191</v>
      </c>
      <c r="B44" s="28">
        <f>0.95/8</f>
        <v>0.11875</v>
      </c>
      <c r="C44" s="30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-1</v>
      </c>
      <c r="W44" s="6"/>
      <c r="X44" s="6"/>
      <c r="Y44" s="6"/>
      <c r="Z44" s="6"/>
      <c r="AA44" s="6"/>
    </row>
    <row r="45" spans="1:27" ht="21.75">
      <c r="A45" s="28" t="s">
        <v>191</v>
      </c>
      <c r="B45" s="28">
        <f>0.95/8</f>
        <v>0.11875</v>
      </c>
      <c r="C45" s="30">
        <v>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v>-1</v>
      </c>
      <c r="X45" s="6"/>
      <c r="Y45" s="6"/>
      <c r="Z45" s="6"/>
      <c r="AA45" s="6"/>
    </row>
    <row r="46" spans="1:27" ht="21.75">
      <c r="A46" s="28" t="s">
        <v>191</v>
      </c>
      <c r="B46" s="28">
        <f>0.95/8</f>
        <v>0.11875</v>
      </c>
      <c r="C46" s="30"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-1</v>
      </c>
      <c r="Y46" s="6"/>
      <c r="Z46" s="6"/>
      <c r="AA46" s="6"/>
    </row>
    <row r="47" spans="1:27" ht="21.75">
      <c r="A47" s="27" t="s">
        <v>190</v>
      </c>
      <c r="B47" s="27">
        <f>1/8</f>
        <v>0.125</v>
      </c>
      <c r="C47" s="30"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v>1</v>
      </c>
      <c r="Z47" s="6"/>
      <c r="AA47" s="6"/>
    </row>
    <row r="48" spans="1:27" ht="21.75">
      <c r="A48" s="27" t="s">
        <v>190</v>
      </c>
      <c r="B48" s="27">
        <f>1/8</f>
        <v>0.125</v>
      </c>
      <c r="C48" s="30">
        <v>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</v>
      </c>
      <c r="AA48" s="6"/>
    </row>
    <row r="49" spans="1:27" ht="21.75">
      <c r="A49" s="27" t="s">
        <v>190</v>
      </c>
      <c r="B49" s="27">
        <f>1/8</f>
        <v>0.125</v>
      </c>
      <c r="C49" s="30">
        <v>2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1</v>
      </c>
    </row>
    <row r="50" spans="1:27" ht="21.75">
      <c r="A50" s="28" t="s">
        <v>191</v>
      </c>
      <c r="B50" s="28">
        <f>0.95/8</f>
        <v>0.11875</v>
      </c>
      <c r="C50" s="30">
        <v>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-1</v>
      </c>
      <c r="Z50" s="6"/>
      <c r="AA50" s="6"/>
    </row>
    <row r="51" spans="1:27" ht="21.75">
      <c r="A51" s="28" t="s">
        <v>191</v>
      </c>
      <c r="B51" s="28">
        <f>0.95/8</f>
        <v>0.11875</v>
      </c>
      <c r="C51" s="30"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-1</v>
      </c>
      <c r="AA51" s="6"/>
    </row>
    <row r="52" spans="1:27" ht="21.75">
      <c r="A52" s="28" t="s">
        <v>191</v>
      </c>
      <c r="B52" s="28">
        <f>0.95/8</f>
        <v>0.11875</v>
      </c>
      <c r="C52" s="30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-1</v>
      </c>
    </row>
    <row r="53" spans="3:27" ht="21.75">
      <c r="C53" s="2" t="s">
        <v>3</v>
      </c>
      <c r="D53" s="6">
        <f aca="true" t="shared" si="0" ref="D53:AA53">SUMPRODUCT($C$2:$C$52,D2:D52)</f>
        <v>12</v>
      </c>
      <c r="E53" s="6">
        <f t="shared" si="0"/>
        <v>13</v>
      </c>
      <c r="F53" s="6">
        <f t="shared" si="0"/>
        <v>14</v>
      </c>
      <c r="G53" s="6">
        <f t="shared" si="0"/>
        <v>12</v>
      </c>
      <c r="H53" s="6">
        <f t="shared" si="0"/>
        <v>13</v>
      </c>
      <c r="I53" s="6">
        <f t="shared" si="0"/>
        <v>16</v>
      </c>
      <c r="J53" s="6">
        <f t="shared" si="0"/>
        <v>12</v>
      </c>
      <c r="K53" s="6">
        <f t="shared" si="0"/>
        <v>15</v>
      </c>
      <c r="L53" s="6">
        <f t="shared" si="0"/>
        <v>14</v>
      </c>
      <c r="M53" s="6">
        <f t="shared" si="0"/>
        <v>12</v>
      </c>
      <c r="N53" s="6">
        <f t="shared" si="0"/>
        <v>15</v>
      </c>
      <c r="O53" s="6">
        <f t="shared" si="0"/>
        <v>16</v>
      </c>
      <c r="P53" s="6">
        <f t="shared" si="0"/>
        <v>13</v>
      </c>
      <c r="Q53" s="6">
        <f t="shared" si="0"/>
        <v>13</v>
      </c>
      <c r="R53" s="6">
        <f t="shared" si="0"/>
        <v>14</v>
      </c>
      <c r="S53" s="6">
        <f t="shared" si="0"/>
        <v>13</v>
      </c>
      <c r="T53" s="6">
        <f t="shared" si="0"/>
        <v>13</v>
      </c>
      <c r="U53" s="6">
        <f t="shared" si="0"/>
        <v>16</v>
      </c>
      <c r="V53" s="6">
        <f t="shared" si="0"/>
        <v>13</v>
      </c>
      <c r="W53" s="6">
        <f t="shared" si="0"/>
        <v>15</v>
      </c>
      <c r="X53" s="6">
        <f t="shared" si="0"/>
        <v>14</v>
      </c>
      <c r="Y53" s="6">
        <f t="shared" si="0"/>
        <v>13</v>
      </c>
      <c r="Z53" s="6">
        <f t="shared" si="0"/>
        <v>15</v>
      </c>
      <c r="AA53" s="6">
        <f t="shared" si="0"/>
        <v>16</v>
      </c>
    </row>
    <row r="54" spans="3:27" ht="21.75">
      <c r="C54" s="2" t="s">
        <v>4</v>
      </c>
      <c r="D54" s="18">
        <v>12</v>
      </c>
      <c r="E54" s="18">
        <v>13</v>
      </c>
      <c r="F54" s="18">
        <v>14</v>
      </c>
      <c r="G54" s="18">
        <v>12</v>
      </c>
      <c r="H54" s="18">
        <v>13</v>
      </c>
      <c r="I54" s="18">
        <v>16</v>
      </c>
      <c r="J54" s="18">
        <v>12</v>
      </c>
      <c r="K54" s="18">
        <v>15</v>
      </c>
      <c r="L54" s="18">
        <v>14</v>
      </c>
      <c r="M54" s="18">
        <v>12</v>
      </c>
      <c r="N54" s="18">
        <v>15</v>
      </c>
      <c r="O54" s="18">
        <v>16</v>
      </c>
      <c r="P54" s="18">
        <v>13</v>
      </c>
      <c r="Q54" s="18">
        <v>13</v>
      </c>
      <c r="R54" s="18">
        <v>14</v>
      </c>
      <c r="S54" s="18">
        <v>13</v>
      </c>
      <c r="T54" s="18">
        <v>13</v>
      </c>
      <c r="U54" s="18">
        <v>16</v>
      </c>
      <c r="V54" s="18">
        <v>13</v>
      </c>
      <c r="W54" s="18">
        <v>15</v>
      </c>
      <c r="X54" s="18">
        <v>14</v>
      </c>
      <c r="Y54" s="18">
        <v>13</v>
      </c>
      <c r="Z54" s="18">
        <v>15</v>
      </c>
      <c r="AA54" s="18">
        <v>16</v>
      </c>
    </row>
    <row r="55" spans="1:2" ht="23.25">
      <c r="A55" s="33" t="s">
        <v>193</v>
      </c>
      <c r="B55" s="38">
        <f>SUMPRODUCT(B2:B52,C2:C52)</f>
        <v>11.450000000000003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5"/>
  <sheetViews>
    <sheetView zoomScale="75" zoomScaleNormal="75" workbookViewId="0" topLeftCell="A40">
      <selection activeCell="B55" sqref="B55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27" width="4.28125" style="2" bestFit="1" customWidth="1"/>
    <col min="28" max="28" width="9.140625" style="26" customWidth="1"/>
    <col min="29" max="16384" width="9.140625" style="2" customWidth="1"/>
  </cols>
  <sheetData>
    <row r="1" spans="2:27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  <c r="G1" s="26" t="s">
        <v>8</v>
      </c>
      <c r="H1" s="26" t="s">
        <v>9</v>
      </c>
      <c r="I1" s="26" t="s">
        <v>10</v>
      </c>
      <c r="J1" s="13" t="s">
        <v>5</v>
      </c>
      <c r="K1" s="13" t="s">
        <v>6</v>
      </c>
      <c r="L1" s="13" t="s">
        <v>7</v>
      </c>
      <c r="M1" s="26" t="s">
        <v>8</v>
      </c>
      <c r="N1" s="26" t="s">
        <v>9</v>
      </c>
      <c r="O1" s="26" t="s">
        <v>10</v>
      </c>
      <c r="P1" s="13" t="s">
        <v>5</v>
      </c>
      <c r="Q1" s="13" t="s">
        <v>6</v>
      </c>
      <c r="R1" s="13" t="s">
        <v>7</v>
      </c>
      <c r="S1" s="26" t="s">
        <v>8</v>
      </c>
      <c r="T1" s="26" t="s">
        <v>9</v>
      </c>
      <c r="U1" s="26" t="s">
        <v>10</v>
      </c>
      <c r="V1" s="13" t="s">
        <v>5</v>
      </c>
      <c r="W1" s="13" t="s">
        <v>6</v>
      </c>
      <c r="X1" s="13" t="s">
        <v>7</v>
      </c>
      <c r="Y1" s="26" t="s">
        <v>8</v>
      </c>
      <c r="Z1" s="26" t="s">
        <v>9</v>
      </c>
      <c r="AA1" s="26" t="s">
        <v>10</v>
      </c>
    </row>
    <row r="2" spans="1:27" ht="21.75">
      <c r="A2" s="31" t="s">
        <v>41</v>
      </c>
      <c r="B2" s="17">
        <v>2</v>
      </c>
      <c r="C2" s="30">
        <v>1</v>
      </c>
      <c r="D2" s="6">
        <v>1</v>
      </c>
      <c r="E2" s="6">
        <v>2</v>
      </c>
      <c r="F2" s="6">
        <v>3</v>
      </c>
      <c r="G2" s="6">
        <v>1</v>
      </c>
      <c r="H2" s="6">
        <v>2</v>
      </c>
      <c r="I2" s="6">
        <v>3</v>
      </c>
      <c r="J2" s="6">
        <v>1</v>
      </c>
      <c r="K2" s="6">
        <v>2</v>
      </c>
      <c r="L2" s="6">
        <v>3</v>
      </c>
      <c r="M2" s="6">
        <v>1</v>
      </c>
      <c r="N2" s="6">
        <v>2</v>
      </c>
      <c r="O2" s="6">
        <v>3</v>
      </c>
      <c r="P2" s="6">
        <v>1</v>
      </c>
      <c r="Q2" s="6">
        <v>2</v>
      </c>
      <c r="R2" s="6">
        <v>3</v>
      </c>
      <c r="S2" s="6">
        <v>1</v>
      </c>
      <c r="T2" s="6">
        <v>2</v>
      </c>
      <c r="U2" s="6">
        <v>3</v>
      </c>
      <c r="V2" s="6">
        <v>1</v>
      </c>
      <c r="W2" s="6">
        <v>2</v>
      </c>
      <c r="X2" s="6">
        <v>3</v>
      </c>
      <c r="Y2" s="6">
        <v>1</v>
      </c>
      <c r="Z2" s="6">
        <v>2</v>
      </c>
      <c r="AA2" s="6">
        <v>3</v>
      </c>
    </row>
    <row r="3" spans="1:27" ht="21.75">
      <c r="A3" s="31" t="s">
        <v>42</v>
      </c>
      <c r="B3" s="17">
        <v>3</v>
      </c>
      <c r="C3" s="30">
        <v>1</v>
      </c>
      <c r="D3" s="6">
        <v>2</v>
      </c>
      <c r="E3" s="6">
        <v>1</v>
      </c>
      <c r="F3" s="6">
        <v>4</v>
      </c>
      <c r="G3" s="6">
        <v>2</v>
      </c>
      <c r="H3" s="6">
        <v>1</v>
      </c>
      <c r="I3" s="6">
        <v>4</v>
      </c>
      <c r="J3" s="6">
        <v>2</v>
      </c>
      <c r="K3" s="6">
        <v>1</v>
      </c>
      <c r="L3" s="6">
        <v>4</v>
      </c>
      <c r="M3" s="6">
        <v>2</v>
      </c>
      <c r="N3" s="6">
        <v>1</v>
      </c>
      <c r="O3" s="6">
        <v>4</v>
      </c>
      <c r="P3" s="6">
        <v>2</v>
      </c>
      <c r="Q3" s="6">
        <v>1</v>
      </c>
      <c r="R3" s="6">
        <v>4</v>
      </c>
      <c r="S3" s="6">
        <v>2</v>
      </c>
      <c r="T3" s="6">
        <v>1</v>
      </c>
      <c r="U3" s="6">
        <v>4</v>
      </c>
      <c r="V3" s="6">
        <v>2</v>
      </c>
      <c r="W3" s="6">
        <v>1</v>
      </c>
      <c r="X3" s="6">
        <v>4</v>
      </c>
      <c r="Y3" s="6">
        <v>2</v>
      </c>
      <c r="Z3" s="6">
        <v>1</v>
      </c>
      <c r="AA3" s="6">
        <v>4</v>
      </c>
    </row>
    <row r="4" spans="1:27" ht="21.75">
      <c r="A4" s="31" t="s">
        <v>43</v>
      </c>
      <c r="B4" s="17">
        <v>1</v>
      </c>
      <c r="C4" s="30">
        <v>3</v>
      </c>
      <c r="D4" s="6">
        <v>3</v>
      </c>
      <c r="E4" s="6">
        <v>4</v>
      </c>
      <c r="F4" s="6">
        <v>2</v>
      </c>
      <c r="G4" s="6">
        <v>3</v>
      </c>
      <c r="H4" s="6">
        <v>4</v>
      </c>
      <c r="I4" s="6">
        <v>2</v>
      </c>
      <c r="J4" s="6">
        <v>3</v>
      </c>
      <c r="K4" s="6">
        <v>4</v>
      </c>
      <c r="L4" s="6">
        <v>2</v>
      </c>
      <c r="M4" s="6">
        <v>3</v>
      </c>
      <c r="N4" s="6">
        <v>4</v>
      </c>
      <c r="O4" s="6">
        <v>2</v>
      </c>
      <c r="P4" s="6">
        <v>3</v>
      </c>
      <c r="Q4" s="6">
        <v>4</v>
      </c>
      <c r="R4" s="6">
        <v>2</v>
      </c>
      <c r="S4" s="6">
        <v>3</v>
      </c>
      <c r="T4" s="6">
        <v>4</v>
      </c>
      <c r="U4" s="6">
        <v>2</v>
      </c>
      <c r="V4" s="6">
        <v>3</v>
      </c>
      <c r="W4" s="6">
        <v>4</v>
      </c>
      <c r="X4" s="6">
        <v>2</v>
      </c>
      <c r="Y4" s="6">
        <v>3</v>
      </c>
      <c r="Z4" s="6">
        <v>4</v>
      </c>
      <c r="AA4" s="6">
        <v>2</v>
      </c>
    </row>
    <row r="5" spans="1:27" ht="21.75">
      <c r="A5" s="27" t="s">
        <v>190</v>
      </c>
      <c r="B5" s="27">
        <f>1/8</f>
        <v>0.125</v>
      </c>
      <c r="C5" s="30">
        <v>0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21.75">
      <c r="A6" s="27" t="s">
        <v>190</v>
      </c>
      <c r="B6" s="27">
        <f>1/8</f>
        <v>0.125</v>
      </c>
      <c r="C6" s="30">
        <v>0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1.75">
      <c r="A7" s="27" t="s">
        <v>190</v>
      </c>
      <c r="B7" s="27">
        <f>1/8</f>
        <v>0.125</v>
      </c>
      <c r="C7" s="30">
        <v>2</v>
      </c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1.75">
      <c r="A8" s="28" t="s">
        <v>191</v>
      </c>
      <c r="B8" s="28">
        <f>0.95/8</f>
        <v>0.11875</v>
      </c>
      <c r="C8" s="30">
        <v>0</v>
      </c>
      <c r="D8" s="6">
        <v>-1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1.75">
      <c r="A9" s="28" t="s">
        <v>191</v>
      </c>
      <c r="B9" s="28">
        <f>0.95/8</f>
        <v>0.11875</v>
      </c>
      <c r="C9" s="30">
        <v>1</v>
      </c>
      <c r="D9" s="6"/>
      <c r="E9" s="6">
        <v>-1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1.75">
      <c r="A10" s="28" t="s">
        <v>191</v>
      </c>
      <c r="B10" s="28">
        <f>0.95/8</f>
        <v>0.11875</v>
      </c>
      <c r="C10" s="30">
        <v>0</v>
      </c>
      <c r="D10" s="6"/>
      <c r="E10" s="6"/>
      <c r="F10" s="6">
        <v>-1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21.75">
      <c r="A11" s="27" t="s">
        <v>190</v>
      </c>
      <c r="B11" s="27">
        <f>1/8</f>
        <v>0.125</v>
      </c>
      <c r="C11" s="30">
        <v>0</v>
      </c>
      <c r="D11" s="6"/>
      <c r="E11" s="6"/>
      <c r="F11" s="6"/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1.75">
      <c r="A12" s="27" t="s">
        <v>190</v>
      </c>
      <c r="B12" s="27">
        <f>1/8</f>
        <v>0.125</v>
      </c>
      <c r="C12" s="30">
        <v>0</v>
      </c>
      <c r="D12" s="6"/>
      <c r="E12" s="6"/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21.75">
      <c r="A13" s="27" t="s">
        <v>190</v>
      </c>
      <c r="B13" s="27">
        <f>1/8</f>
        <v>0.125</v>
      </c>
      <c r="C13" s="30">
        <v>3</v>
      </c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1.75">
      <c r="A14" s="28" t="s">
        <v>191</v>
      </c>
      <c r="B14" s="28">
        <f>0.95/8</f>
        <v>0.11875</v>
      </c>
      <c r="C14" s="30">
        <v>0</v>
      </c>
      <c r="D14" s="6"/>
      <c r="E14" s="6"/>
      <c r="F14" s="6"/>
      <c r="G14" s="6">
        <v>-1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1.75">
      <c r="A15" s="28" t="s">
        <v>191</v>
      </c>
      <c r="B15" s="28">
        <f>0.95/8</f>
        <v>0.11875</v>
      </c>
      <c r="C15" s="30">
        <v>1</v>
      </c>
      <c r="D15" s="6"/>
      <c r="E15" s="6"/>
      <c r="F15" s="6"/>
      <c r="G15" s="6"/>
      <c r="H15" s="6">
        <v>-1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1.75">
      <c r="A16" s="28" t="s">
        <v>191</v>
      </c>
      <c r="B16" s="28">
        <f>0.95/8</f>
        <v>0.11875</v>
      </c>
      <c r="C16" s="30">
        <v>0</v>
      </c>
      <c r="D16" s="6"/>
      <c r="E16" s="6"/>
      <c r="F16" s="6"/>
      <c r="G16" s="6"/>
      <c r="H16" s="6"/>
      <c r="I16" s="6">
        <v>-1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21.75">
      <c r="A17" s="27" t="s">
        <v>190</v>
      </c>
      <c r="B17" s="27">
        <f>1/8</f>
        <v>0.125</v>
      </c>
      <c r="C17" s="30">
        <v>0</v>
      </c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21.75">
      <c r="A18" s="27" t="s">
        <v>190</v>
      </c>
      <c r="B18" s="27">
        <f>1/8</f>
        <v>0.125</v>
      </c>
      <c r="C18" s="30">
        <v>0</v>
      </c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21.75">
      <c r="A19" s="27" t="s">
        <v>190</v>
      </c>
      <c r="B19" s="27">
        <f>1/8</f>
        <v>0.125</v>
      </c>
      <c r="C19" s="30">
        <v>2</v>
      </c>
      <c r="D19" s="6"/>
      <c r="E19" s="6"/>
      <c r="F19" s="6"/>
      <c r="G19" s="6"/>
      <c r="H19" s="6"/>
      <c r="I19" s="6"/>
      <c r="J19" s="6"/>
      <c r="K19" s="6"/>
      <c r="L19" s="6"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1.75">
      <c r="A20" s="28" t="s">
        <v>191</v>
      </c>
      <c r="B20" s="28">
        <f>0.95/8</f>
        <v>0.11875</v>
      </c>
      <c r="C20" s="30">
        <v>0</v>
      </c>
      <c r="D20" s="6"/>
      <c r="E20" s="6"/>
      <c r="F20" s="6"/>
      <c r="G20" s="6"/>
      <c r="H20" s="6"/>
      <c r="I20" s="6"/>
      <c r="J20" s="6">
        <v>-1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1.75">
      <c r="A21" s="28" t="s">
        <v>191</v>
      </c>
      <c r="B21" s="28">
        <f>0.95/8</f>
        <v>0.11875</v>
      </c>
      <c r="C21" s="30">
        <v>0</v>
      </c>
      <c r="D21" s="6"/>
      <c r="E21" s="6"/>
      <c r="F21" s="6"/>
      <c r="G21" s="6"/>
      <c r="H21" s="6"/>
      <c r="I21" s="6"/>
      <c r="J21" s="6"/>
      <c r="K21" s="6">
        <v>-1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21.75">
      <c r="A22" s="28" t="s">
        <v>191</v>
      </c>
      <c r="B22" s="28">
        <f>0.95/8</f>
        <v>0.11875</v>
      </c>
      <c r="C22" s="30">
        <v>0</v>
      </c>
      <c r="D22" s="6"/>
      <c r="E22" s="6"/>
      <c r="F22" s="6"/>
      <c r="G22" s="6"/>
      <c r="H22" s="6"/>
      <c r="I22" s="6"/>
      <c r="J22" s="6"/>
      <c r="K22" s="6"/>
      <c r="L22" s="6">
        <v>-1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21.75">
      <c r="A23" s="27" t="s">
        <v>190</v>
      </c>
      <c r="B23" s="27">
        <f>1/8</f>
        <v>0.125</v>
      </c>
      <c r="C23" s="30">
        <v>0</v>
      </c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21.75">
      <c r="A24" s="27" t="s">
        <v>190</v>
      </c>
      <c r="B24" s="27">
        <f>1/8</f>
        <v>0.125</v>
      </c>
      <c r="C24" s="30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1.75">
      <c r="A25" s="27" t="s">
        <v>190</v>
      </c>
      <c r="B25" s="27">
        <f>1/8</f>
        <v>0.125</v>
      </c>
      <c r="C25" s="30">
        <v>3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21.75">
      <c r="A26" s="28" t="s">
        <v>191</v>
      </c>
      <c r="B26" s="28">
        <f>0.95/8</f>
        <v>0.11875</v>
      </c>
      <c r="C26" s="30">
        <v>0</v>
      </c>
      <c r="D26" s="6"/>
      <c r="E26" s="6"/>
      <c r="F26" s="6"/>
      <c r="G26" s="6"/>
      <c r="H26" s="6"/>
      <c r="I26" s="6"/>
      <c r="J26" s="6"/>
      <c r="K26" s="6"/>
      <c r="L26" s="6"/>
      <c r="M26" s="6">
        <v>-1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21.75">
      <c r="A27" s="28" t="s">
        <v>191</v>
      </c>
      <c r="B27" s="28">
        <f>0.95/8</f>
        <v>0.11875</v>
      </c>
      <c r="C27" s="30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-1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21.75">
      <c r="A28" s="28" t="s">
        <v>191</v>
      </c>
      <c r="B28" s="28">
        <f>0.95/8</f>
        <v>0.11875</v>
      </c>
      <c r="C28" s="30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-1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21.75">
      <c r="A29" s="27" t="s">
        <v>190</v>
      </c>
      <c r="B29" s="27">
        <f>1/8</f>
        <v>0.125</v>
      </c>
      <c r="C29" s="30">
        <v>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1.75">
      <c r="A30" s="27" t="s">
        <v>190</v>
      </c>
      <c r="B30" s="27">
        <f>1/8</f>
        <v>0.125</v>
      </c>
      <c r="C30" s="30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1.75">
      <c r="A31" s="27" t="s">
        <v>190</v>
      </c>
      <c r="B31" s="27">
        <f>1/8</f>
        <v>0.125</v>
      </c>
      <c r="C31" s="30">
        <v>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</v>
      </c>
      <c r="S31" s="6"/>
      <c r="T31" s="6"/>
      <c r="U31" s="6"/>
      <c r="V31" s="6"/>
      <c r="W31" s="6"/>
      <c r="X31" s="6"/>
      <c r="Y31" s="6"/>
      <c r="Z31" s="6"/>
      <c r="AA31" s="6"/>
    </row>
    <row r="32" spans="1:27" ht="21.75">
      <c r="A32" s="28" t="s">
        <v>191</v>
      </c>
      <c r="B32" s="28">
        <f>0.95/8</f>
        <v>0.11875</v>
      </c>
      <c r="C32" s="30">
        <v>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-1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21.75">
      <c r="A33" s="28" t="s">
        <v>191</v>
      </c>
      <c r="B33" s="28">
        <f>0.95/8</f>
        <v>0.11875</v>
      </c>
      <c r="C33" s="30">
        <v>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-1</v>
      </c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21.75">
      <c r="A34" s="28" t="s">
        <v>191</v>
      </c>
      <c r="B34" s="28">
        <f>0.95/8</f>
        <v>0.11875</v>
      </c>
      <c r="C34" s="30"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-1</v>
      </c>
      <c r="S34" s="6"/>
      <c r="T34" s="6"/>
      <c r="U34" s="6"/>
      <c r="V34" s="6"/>
      <c r="W34" s="6"/>
      <c r="X34" s="6"/>
      <c r="Y34" s="6"/>
      <c r="Z34" s="6"/>
      <c r="AA34" s="6"/>
    </row>
    <row r="35" spans="1:27" ht="21.75">
      <c r="A35" s="27" t="s">
        <v>190</v>
      </c>
      <c r="B35" s="27">
        <f>1/8</f>
        <v>0.125</v>
      </c>
      <c r="C35" s="30">
        <v>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1</v>
      </c>
      <c r="T35" s="6"/>
      <c r="U35" s="6"/>
      <c r="V35" s="6"/>
      <c r="W35" s="6"/>
      <c r="X35" s="6"/>
      <c r="Y35" s="6"/>
      <c r="Z35" s="6"/>
      <c r="AA35" s="6"/>
    </row>
    <row r="36" spans="1:27" ht="21.75">
      <c r="A36" s="27" t="s">
        <v>190</v>
      </c>
      <c r="B36" s="27">
        <f>1/8</f>
        <v>0.125</v>
      </c>
      <c r="C36" s="30"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1</v>
      </c>
      <c r="U36" s="6"/>
      <c r="V36" s="6"/>
      <c r="W36" s="6"/>
      <c r="X36" s="6"/>
      <c r="Y36" s="6"/>
      <c r="Z36" s="6"/>
      <c r="AA36" s="6"/>
    </row>
    <row r="37" spans="1:27" ht="21.75">
      <c r="A37" s="27" t="s">
        <v>190</v>
      </c>
      <c r="B37" s="27">
        <f>1/8</f>
        <v>0.125</v>
      </c>
      <c r="C37" s="30">
        <v>3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6"/>
    </row>
    <row r="38" spans="1:27" ht="21.75">
      <c r="A38" s="28" t="s">
        <v>191</v>
      </c>
      <c r="B38" s="28">
        <f>0.95/8</f>
        <v>0.11875</v>
      </c>
      <c r="C38" s="30">
        <v>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-1</v>
      </c>
      <c r="T38" s="6"/>
      <c r="U38" s="6"/>
      <c r="V38" s="6"/>
      <c r="W38" s="6"/>
      <c r="X38" s="6"/>
      <c r="Y38" s="6"/>
      <c r="Z38" s="6"/>
      <c r="AA38" s="6"/>
    </row>
    <row r="39" spans="1:27" ht="21.75">
      <c r="A39" s="28" t="s">
        <v>191</v>
      </c>
      <c r="B39" s="28">
        <f>0.95/8</f>
        <v>0.11875</v>
      </c>
      <c r="C39" s="30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-1</v>
      </c>
      <c r="U39" s="6"/>
      <c r="V39" s="6"/>
      <c r="W39" s="6"/>
      <c r="X39" s="6"/>
      <c r="Y39" s="6"/>
      <c r="Z39" s="6"/>
      <c r="AA39" s="6"/>
    </row>
    <row r="40" spans="1:27" ht="21.75">
      <c r="A40" s="28" t="s">
        <v>191</v>
      </c>
      <c r="B40" s="28">
        <f>0.95/8</f>
        <v>0.11875</v>
      </c>
      <c r="C40" s="30">
        <v>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-1</v>
      </c>
      <c r="V40" s="6"/>
      <c r="W40" s="6"/>
      <c r="X40" s="6"/>
      <c r="Y40" s="6"/>
      <c r="Z40" s="6"/>
      <c r="AA40" s="6"/>
    </row>
    <row r="41" spans="1:27" ht="21.75">
      <c r="A41" s="27" t="s">
        <v>190</v>
      </c>
      <c r="B41" s="27">
        <f>1/8</f>
        <v>0.125</v>
      </c>
      <c r="C41" s="30">
        <v>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v>1</v>
      </c>
      <c r="W41" s="6"/>
      <c r="X41" s="6"/>
      <c r="Y41" s="6"/>
      <c r="Z41" s="6"/>
      <c r="AA41" s="6"/>
    </row>
    <row r="42" spans="1:27" ht="21.75">
      <c r="A42" s="27" t="s">
        <v>190</v>
      </c>
      <c r="B42" s="27">
        <f>1/8</f>
        <v>0.125</v>
      </c>
      <c r="C42" s="30"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1</v>
      </c>
      <c r="X42" s="6"/>
      <c r="Y42" s="6"/>
      <c r="Z42" s="6"/>
      <c r="AA42" s="6"/>
    </row>
    <row r="43" spans="1:27" ht="21.75">
      <c r="A43" s="27" t="s">
        <v>190</v>
      </c>
      <c r="B43" s="27">
        <f>1/8</f>
        <v>0.125</v>
      </c>
      <c r="C43" s="30">
        <v>2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>
        <v>1</v>
      </c>
      <c r="Y43" s="6"/>
      <c r="Z43" s="6"/>
      <c r="AA43" s="6"/>
    </row>
    <row r="44" spans="1:27" ht="21.75">
      <c r="A44" s="28" t="s">
        <v>191</v>
      </c>
      <c r="B44" s="28">
        <f>0.95/8</f>
        <v>0.11875</v>
      </c>
      <c r="C44" s="30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-1</v>
      </c>
      <c r="W44" s="6"/>
      <c r="X44" s="6"/>
      <c r="Y44" s="6"/>
      <c r="Z44" s="6"/>
      <c r="AA44" s="6"/>
    </row>
    <row r="45" spans="1:27" ht="21.75">
      <c r="A45" s="28" t="s">
        <v>191</v>
      </c>
      <c r="B45" s="28">
        <f>0.95/8</f>
        <v>0.11875</v>
      </c>
      <c r="C45" s="30">
        <v>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v>-1</v>
      </c>
      <c r="X45" s="6"/>
      <c r="Y45" s="6"/>
      <c r="Z45" s="6"/>
      <c r="AA45" s="6"/>
    </row>
    <row r="46" spans="1:27" ht="21.75">
      <c r="A46" s="28" t="s">
        <v>191</v>
      </c>
      <c r="B46" s="28">
        <f>0.95/8</f>
        <v>0.11875</v>
      </c>
      <c r="C46" s="30"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-1</v>
      </c>
      <c r="Y46" s="6"/>
      <c r="Z46" s="6"/>
      <c r="AA46" s="6"/>
    </row>
    <row r="47" spans="1:27" ht="21.75">
      <c r="A47" s="27" t="s">
        <v>190</v>
      </c>
      <c r="B47" s="27">
        <f>1/8</f>
        <v>0.125</v>
      </c>
      <c r="C47" s="30">
        <v>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v>1</v>
      </c>
      <c r="Z47" s="6"/>
      <c r="AA47" s="6"/>
    </row>
    <row r="48" spans="1:27" ht="21.75">
      <c r="A48" s="27" t="s">
        <v>190</v>
      </c>
      <c r="B48" s="27">
        <f>1/8</f>
        <v>0.125</v>
      </c>
      <c r="C48" s="30"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</v>
      </c>
      <c r="AA48" s="6"/>
    </row>
    <row r="49" spans="1:27" ht="21.75">
      <c r="A49" s="27" t="s">
        <v>190</v>
      </c>
      <c r="B49" s="27">
        <f>1/8</f>
        <v>0.125</v>
      </c>
      <c r="C49" s="30">
        <v>3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1</v>
      </c>
    </row>
    <row r="50" spans="1:27" ht="21.75">
      <c r="A50" s="28" t="s">
        <v>191</v>
      </c>
      <c r="B50" s="28">
        <f>0.95/8</f>
        <v>0.11875</v>
      </c>
      <c r="C50" s="30">
        <v>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-1</v>
      </c>
      <c r="Z50" s="6"/>
      <c r="AA50" s="6"/>
    </row>
    <row r="51" spans="1:27" ht="21.75">
      <c r="A51" s="28" t="s">
        <v>191</v>
      </c>
      <c r="B51" s="28">
        <f>0.95/8</f>
        <v>0.11875</v>
      </c>
      <c r="C51" s="30"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-1</v>
      </c>
      <c r="AA51" s="6"/>
    </row>
    <row r="52" spans="1:27" ht="21.75">
      <c r="A52" s="28" t="s">
        <v>191</v>
      </c>
      <c r="B52" s="28">
        <f>0.95/8</f>
        <v>0.11875</v>
      </c>
      <c r="C52" s="30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-1</v>
      </c>
    </row>
    <row r="53" spans="3:27" ht="21.75">
      <c r="C53" s="2" t="s">
        <v>3</v>
      </c>
      <c r="D53" s="6">
        <f aca="true" t="shared" si="0" ref="D53:AA53">SUMPRODUCT($C$2:$C$52,D2:D52)</f>
        <v>12</v>
      </c>
      <c r="E53" s="6">
        <f t="shared" si="0"/>
        <v>14</v>
      </c>
      <c r="F53" s="6">
        <f t="shared" si="0"/>
        <v>15</v>
      </c>
      <c r="G53" s="6">
        <f t="shared" si="0"/>
        <v>12</v>
      </c>
      <c r="H53" s="6">
        <f t="shared" si="0"/>
        <v>14</v>
      </c>
      <c r="I53" s="6">
        <f t="shared" si="0"/>
        <v>16</v>
      </c>
      <c r="J53" s="6">
        <f t="shared" si="0"/>
        <v>12</v>
      </c>
      <c r="K53" s="6">
        <f t="shared" si="0"/>
        <v>15</v>
      </c>
      <c r="L53" s="6">
        <f t="shared" si="0"/>
        <v>15</v>
      </c>
      <c r="M53" s="6">
        <f t="shared" si="0"/>
        <v>12</v>
      </c>
      <c r="N53" s="6">
        <f t="shared" si="0"/>
        <v>15</v>
      </c>
      <c r="O53" s="6">
        <f t="shared" si="0"/>
        <v>16</v>
      </c>
      <c r="P53" s="6">
        <f t="shared" si="0"/>
        <v>13</v>
      </c>
      <c r="Q53" s="6">
        <f t="shared" si="0"/>
        <v>14</v>
      </c>
      <c r="R53" s="6">
        <f t="shared" si="0"/>
        <v>15</v>
      </c>
      <c r="S53" s="6">
        <f t="shared" si="0"/>
        <v>13</v>
      </c>
      <c r="T53" s="6">
        <f t="shared" si="0"/>
        <v>14</v>
      </c>
      <c r="U53" s="6">
        <f t="shared" si="0"/>
        <v>16</v>
      </c>
      <c r="V53" s="6">
        <f t="shared" si="0"/>
        <v>13</v>
      </c>
      <c r="W53" s="6">
        <f t="shared" si="0"/>
        <v>15</v>
      </c>
      <c r="X53" s="6">
        <f t="shared" si="0"/>
        <v>15</v>
      </c>
      <c r="Y53" s="6">
        <f t="shared" si="0"/>
        <v>13</v>
      </c>
      <c r="Z53" s="6">
        <f t="shared" si="0"/>
        <v>15</v>
      </c>
      <c r="AA53" s="6">
        <f t="shared" si="0"/>
        <v>16</v>
      </c>
    </row>
    <row r="54" spans="3:27" ht="21.75">
      <c r="C54" s="2" t="s">
        <v>4</v>
      </c>
      <c r="D54" s="18">
        <v>12</v>
      </c>
      <c r="E54" s="18">
        <v>14</v>
      </c>
      <c r="F54" s="18">
        <v>15</v>
      </c>
      <c r="G54" s="18">
        <v>12</v>
      </c>
      <c r="H54" s="18">
        <v>14</v>
      </c>
      <c r="I54" s="18">
        <v>16</v>
      </c>
      <c r="J54" s="18">
        <v>12</v>
      </c>
      <c r="K54" s="18">
        <v>15</v>
      </c>
      <c r="L54" s="18">
        <v>15</v>
      </c>
      <c r="M54" s="18">
        <v>12</v>
      </c>
      <c r="N54" s="18">
        <v>15</v>
      </c>
      <c r="O54" s="18">
        <v>16</v>
      </c>
      <c r="P54" s="18">
        <v>13</v>
      </c>
      <c r="Q54" s="18">
        <v>14</v>
      </c>
      <c r="R54" s="18">
        <v>15</v>
      </c>
      <c r="S54" s="18">
        <v>13</v>
      </c>
      <c r="T54" s="18">
        <v>14</v>
      </c>
      <c r="U54" s="18">
        <v>16</v>
      </c>
      <c r="V54" s="18">
        <v>13</v>
      </c>
      <c r="W54" s="18">
        <v>15</v>
      </c>
      <c r="X54" s="18">
        <v>15</v>
      </c>
      <c r="Y54" s="18">
        <v>13</v>
      </c>
      <c r="Z54" s="18">
        <v>15</v>
      </c>
      <c r="AA54" s="18">
        <v>16</v>
      </c>
    </row>
    <row r="55" spans="1:2" ht="23.25">
      <c r="A55" s="33" t="s">
        <v>193</v>
      </c>
      <c r="B55" s="38">
        <f>SUMPRODUCT(B2:B52,C2:C52)</f>
        <v>11.475000000000001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5"/>
  <sheetViews>
    <sheetView zoomScale="75" zoomScaleNormal="75" workbookViewId="0" topLeftCell="A32">
      <selection activeCell="B55" sqref="B55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27" width="4.28125" style="2" bestFit="1" customWidth="1"/>
    <col min="28" max="28" width="9.140625" style="26" customWidth="1"/>
    <col min="29" max="16384" width="9.140625" style="2" customWidth="1"/>
  </cols>
  <sheetData>
    <row r="1" spans="2:27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  <c r="G1" s="26" t="s">
        <v>8</v>
      </c>
      <c r="H1" s="26" t="s">
        <v>9</v>
      </c>
      <c r="I1" s="26" t="s">
        <v>10</v>
      </c>
      <c r="J1" s="13" t="s">
        <v>5</v>
      </c>
      <c r="K1" s="13" t="s">
        <v>6</v>
      </c>
      <c r="L1" s="13" t="s">
        <v>7</v>
      </c>
      <c r="M1" s="26" t="s">
        <v>8</v>
      </c>
      <c r="N1" s="26" t="s">
        <v>9</v>
      </c>
      <c r="O1" s="26" t="s">
        <v>10</v>
      </c>
      <c r="P1" s="13" t="s">
        <v>5</v>
      </c>
      <c r="Q1" s="13" t="s">
        <v>6</v>
      </c>
      <c r="R1" s="13" t="s">
        <v>7</v>
      </c>
      <c r="S1" s="26" t="s">
        <v>8</v>
      </c>
      <c r="T1" s="26" t="s">
        <v>9</v>
      </c>
      <c r="U1" s="26" t="s">
        <v>10</v>
      </c>
      <c r="V1" s="13" t="s">
        <v>5</v>
      </c>
      <c r="W1" s="13" t="s">
        <v>6</v>
      </c>
      <c r="X1" s="13" t="s">
        <v>7</v>
      </c>
      <c r="Y1" s="26" t="s">
        <v>8</v>
      </c>
      <c r="Z1" s="26" t="s">
        <v>9</v>
      </c>
      <c r="AA1" s="26" t="s">
        <v>10</v>
      </c>
    </row>
    <row r="2" spans="1:27" ht="21.75">
      <c r="A2" s="31" t="s">
        <v>41</v>
      </c>
      <c r="B2" s="17">
        <v>2</v>
      </c>
      <c r="C2" s="30">
        <v>0</v>
      </c>
      <c r="D2" s="6">
        <v>1</v>
      </c>
      <c r="E2" s="6">
        <v>2</v>
      </c>
      <c r="F2" s="6">
        <v>3</v>
      </c>
      <c r="G2" s="6">
        <v>1</v>
      </c>
      <c r="H2" s="6">
        <v>2</v>
      </c>
      <c r="I2" s="6">
        <v>3</v>
      </c>
      <c r="J2" s="6">
        <v>1</v>
      </c>
      <c r="K2" s="6">
        <v>2</v>
      </c>
      <c r="L2" s="6">
        <v>3</v>
      </c>
      <c r="M2" s="6">
        <v>1</v>
      </c>
      <c r="N2" s="6">
        <v>2</v>
      </c>
      <c r="O2" s="6">
        <v>3</v>
      </c>
      <c r="P2" s="6">
        <v>1</v>
      </c>
      <c r="Q2" s="6">
        <v>2</v>
      </c>
      <c r="R2" s="6">
        <v>3</v>
      </c>
      <c r="S2" s="6">
        <v>1</v>
      </c>
      <c r="T2" s="6">
        <v>2</v>
      </c>
      <c r="U2" s="6">
        <v>3</v>
      </c>
      <c r="V2" s="6">
        <v>1</v>
      </c>
      <c r="W2" s="6">
        <v>2</v>
      </c>
      <c r="X2" s="6">
        <v>3</v>
      </c>
      <c r="Y2" s="6">
        <v>1</v>
      </c>
      <c r="Z2" s="6">
        <v>2</v>
      </c>
      <c r="AA2" s="6">
        <v>3</v>
      </c>
    </row>
    <row r="3" spans="1:27" ht="21.75">
      <c r="A3" s="31" t="s">
        <v>42</v>
      </c>
      <c r="B3" s="17">
        <v>3</v>
      </c>
      <c r="C3" s="30">
        <v>2</v>
      </c>
      <c r="D3" s="6">
        <v>2</v>
      </c>
      <c r="E3" s="6">
        <v>1</v>
      </c>
      <c r="F3" s="6">
        <v>4</v>
      </c>
      <c r="G3" s="6">
        <v>2</v>
      </c>
      <c r="H3" s="6">
        <v>1</v>
      </c>
      <c r="I3" s="6">
        <v>4</v>
      </c>
      <c r="J3" s="6">
        <v>2</v>
      </c>
      <c r="K3" s="6">
        <v>1</v>
      </c>
      <c r="L3" s="6">
        <v>4</v>
      </c>
      <c r="M3" s="6">
        <v>2</v>
      </c>
      <c r="N3" s="6">
        <v>1</v>
      </c>
      <c r="O3" s="6">
        <v>4</v>
      </c>
      <c r="P3" s="6">
        <v>2</v>
      </c>
      <c r="Q3" s="6">
        <v>1</v>
      </c>
      <c r="R3" s="6">
        <v>4</v>
      </c>
      <c r="S3" s="6">
        <v>2</v>
      </c>
      <c r="T3" s="6">
        <v>1</v>
      </c>
      <c r="U3" s="6">
        <v>4</v>
      </c>
      <c r="V3" s="6">
        <v>2</v>
      </c>
      <c r="W3" s="6">
        <v>1</v>
      </c>
      <c r="X3" s="6">
        <v>4</v>
      </c>
      <c r="Y3" s="6">
        <v>2</v>
      </c>
      <c r="Z3" s="6">
        <v>1</v>
      </c>
      <c r="AA3" s="6">
        <v>4</v>
      </c>
    </row>
    <row r="4" spans="1:27" ht="21.75">
      <c r="A4" s="31" t="s">
        <v>43</v>
      </c>
      <c r="B4" s="17">
        <v>1</v>
      </c>
      <c r="C4" s="30">
        <v>3</v>
      </c>
      <c r="D4" s="6">
        <v>3</v>
      </c>
      <c r="E4" s="6">
        <v>4</v>
      </c>
      <c r="F4" s="6">
        <v>2</v>
      </c>
      <c r="G4" s="6">
        <v>3</v>
      </c>
      <c r="H4" s="6">
        <v>4</v>
      </c>
      <c r="I4" s="6">
        <v>2</v>
      </c>
      <c r="J4" s="6">
        <v>3</v>
      </c>
      <c r="K4" s="6">
        <v>4</v>
      </c>
      <c r="L4" s="6">
        <v>2</v>
      </c>
      <c r="M4" s="6">
        <v>3</v>
      </c>
      <c r="N4" s="6">
        <v>4</v>
      </c>
      <c r="O4" s="6">
        <v>2</v>
      </c>
      <c r="P4" s="6">
        <v>3</v>
      </c>
      <c r="Q4" s="6">
        <v>4</v>
      </c>
      <c r="R4" s="6">
        <v>2</v>
      </c>
      <c r="S4" s="6">
        <v>3</v>
      </c>
      <c r="T4" s="6">
        <v>4</v>
      </c>
      <c r="U4" s="6">
        <v>2</v>
      </c>
      <c r="V4" s="6">
        <v>3</v>
      </c>
      <c r="W4" s="6">
        <v>4</v>
      </c>
      <c r="X4" s="6">
        <v>2</v>
      </c>
      <c r="Y4" s="6">
        <v>3</v>
      </c>
      <c r="Z4" s="6">
        <v>4</v>
      </c>
      <c r="AA4" s="6">
        <v>2</v>
      </c>
    </row>
    <row r="5" spans="1:27" ht="21.75">
      <c r="A5" s="27" t="s">
        <v>190</v>
      </c>
      <c r="B5" s="27">
        <f>1/8</f>
        <v>0.125</v>
      </c>
      <c r="C5" s="30">
        <v>0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21.75">
      <c r="A6" s="27" t="s">
        <v>190</v>
      </c>
      <c r="B6" s="27">
        <f>1/8</f>
        <v>0.125</v>
      </c>
      <c r="C6" s="30">
        <v>0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1.75">
      <c r="A7" s="27" t="s">
        <v>190</v>
      </c>
      <c r="B7" s="27">
        <f>1/8</f>
        <v>0.125</v>
      </c>
      <c r="C7" s="30">
        <v>0</v>
      </c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1.75">
      <c r="A8" s="28" t="s">
        <v>191</v>
      </c>
      <c r="B8" s="28">
        <f>0.95/8</f>
        <v>0.11875</v>
      </c>
      <c r="C8" s="30">
        <v>1</v>
      </c>
      <c r="D8" s="6">
        <v>-1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1.75">
      <c r="A9" s="28" t="s">
        <v>191</v>
      </c>
      <c r="B9" s="28">
        <f>0.95/8</f>
        <v>0.11875</v>
      </c>
      <c r="C9" s="30">
        <v>1</v>
      </c>
      <c r="D9" s="6"/>
      <c r="E9" s="6">
        <v>-1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1.75">
      <c r="A10" s="28" t="s">
        <v>191</v>
      </c>
      <c r="B10" s="28">
        <f>0.95/8</f>
        <v>0.11875</v>
      </c>
      <c r="C10" s="30">
        <v>0</v>
      </c>
      <c r="D10" s="6"/>
      <c r="E10" s="6"/>
      <c r="F10" s="6">
        <v>-1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21.75">
      <c r="A11" s="27" t="s">
        <v>190</v>
      </c>
      <c r="B11" s="27">
        <f>1/8</f>
        <v>0.125</v>
      </c>
      <c r="C11" s="30">
        <v>0</v>
      </c>
      <c r="D11" s="6"/>
      <c r="E11" s="6"/>
      <c r="F11" s="6"/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1.75">
      <c r="A12" s="27" t="s">
        <v>190</v>
      </c>
      <c r="B12" s="27">
        <f>1/8</f>
        <v>0.125</v>
      </c>
      <c r="C12" s="30">
        <v>0</v>
      </c>
      <c r="D12" s="6"/>
      <c r="E12" s="6"/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21.75">
      <c r="A13" s="27" t="s">
        <v>190</v>
      </c>
      <c r="B13" s="27">
        <f>1/8</f>
        <v>0.125</v>
      </c>
      <c r="C13" s="30">
        <v>1</v>
      </c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1.75">
      <c r="A14" s="28" t="s">
        <v>191</v>
      </c>
      <c r="B14" s="28">
        <f>0.95/8</f>
        <v>0.11875</v>
      </c>
      <c r="C14" s="30">
        <v>1</v>
      </c>
      <c r="D14" s="6"/>
      <c r="E14" s="6"/>
      <c r="F14" s="6"/>
      <c r="G14" s="6">
        <v>-1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1.75">
      <c r="A15" s="28" t="s">
        <v>191</v>
      </c>
      <c r="B15" s="28">
        <f>0.95/8</f>
        <v>0.11875</v>
      </c>
      <c r="C15" s="30">
        <v>1</v>
      </c>
      <c r="D15" s="6"/>
      <c r="E15" s="6"/>
      <c r="F15" s="6"/>
      <c r="G15" s="6"/>
      <c r="H15" s="6">
        <v>-1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1.75">
      <c r="A16" s="28" t="s">
        <v>191</v>
      </c>
      <c r="B16" s="28">
        <f>0.95/8</f>
        <v>0.11875</v>
      </c>
      <c r="C16" s="30">
        <v>0</v>
      </c>
      <c r="D16" s="6"/>
      <c r="E16" s="6"/>
      <c r="F16" s="6"/>
      <c r="G16" s="6"/>
      <c r="H16" s="6"/>
      <c r="I16" s="6">
        <v>-1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21.75">
      <c r="A17" s="27" t="s">
        <v>190</v>
      </c>
      <c r="B17" s="27">
        <f>1/8</f>
        <v>0.125</v>
      </c>
      <c r="C17" s="30">
        <v>0</v>
      </c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21.75">
      <c r="A18" s="27" t="s">
        <v>190</v>
      </c>
      <c r="B18" s="27">
        <f>1/8</f>
        <v>0.125</v>
      </c>
      <c r="C18" s="30">
        <v>0</v>
      </c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21.75">
      <c r="A19" s="27" t="s">
        <v>190</v>
      </c>
      <c r="B19" s="27">
        <f>1/8</f>
        <v>0.125</v>
      </c>
      <c r="C19" s="30">
        <v>0</v>
      </c>
      <c r="D19" s="6"/>
      <c r="E19" s="6"/>
      <c r="F19" s="6"/>
      <c r="G19" s="6"/>
      <c r="H19" s="6"/>
      <c r="I19" s="6"/>
      <c r="J19" s="6"/>
      <c r="K19" s="6"/>
      <c r="L19" s="6"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1.75">
      <c r="A20" s="28" t="s">
        <v>191</v>
      </c>
      <c r="B20" s="28">
        <f>0.95/8</f>
        <v>0.11875</v>
      </c>
      <c r="C20" s="30">
        <v>1</v>
      </c>
      <c r="D20" s="6"/>
      <c r="E20" s="6"/>
      <c r="F20" s="6"/>
      <c r="G20" s="6"/>
      <c r="H20" s="6"/>
      <c r="I20" s="6"/>
      <c r="J20" s="6">
        <v>-1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1.75">
      <c r="A21" s="28" t="s">
        <v>191</v>
      </c>
      <c r="B21" s="28">
        <f>0.95/8</f>
        <v>0.11875</v>
      </c>
      <c r="C21" s="30">
        <v>0</v>
      </c>
      <c r="D21" s="6"/>
      <c r="E21" s="6"/>
      <c r="F21" s="6"/>
      <c r="G21" s="6"/>
      <c r="H21" s="6"/>
      <c r="I21" s="6"/>
      <c r="J21" s="6"/>
      <c r="K21" s="6">
        <v>-1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21.75">
      <c r="A22" s="28" t="s">
        <v>191</v>
      </c>
      <c r="B22" s="28">
        <f>0.95/8</f>
        <v>0.11875</v>
      </c>
      <c r="C22" s="30">
        <v>0</v>
      </c>
      <c r="D22" s="6"/>
      <c r="E22" s="6"/>
      <c r="F22" s="6"/>
      <c r="G22" s="6"/>
      <c r="H22" s="6"/>
      <c r="I22" s="6"/>
      <c r="J22" s="6"/>
      <c r="K22" s="6"/>
      <c r="L22" s="6">
        <v>-1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21.75">
      <c r="A23" s="27" t="s">
        <v>190</v>
      </c>
      <c r="B23" s="27">
        <f>1/8</f>
        <v>0.125</v>
      </c>
      <c r="C23" s="30">
        <v>0</v>
      </c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21.75">
      <c r="A24" s="27" t="s">
        <v>190</v>
      </c>
      <c r="B24" s="27">
        <f>1/8</f>
        <v>0.125</v>
      </c>
      <c r="C24" s="30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1.75">
      <c r="A25" s="27" t="s">
        <v>190</v>
      </c>
      <c r="B25" s="27">
        <f>1/8</f>
        <v>0.125</v>
      </c>
      <c r="C25" s="30">
        <v>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21.75">
      <c r="A26" s="28" t="s">
        <v>191</v>
      </c>
      <c r="B26" s="28">
        <f>0.95/8</f>
        <v>0.11875</v>
      </c>
      <c r="C26" s="30">
        <v>1</v>
      </c>
      <c r="D26" s="6"/>
      <c r="E26" s="6"/>
      <c r="F26" s="6"/>
      <c r="G26" s="6"/>
      <c r="H26" s="6"/>
      <c r="I26" s="6"/>
      <c r="J26" s="6"/>
      <c r="K26" s="6"/>
      <c r="L26" s="6"/>
      <c r="M26" s="6">
        <v>-1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21.75">
      <c r="A27" s="28" t="s">
        <v>191</v>
      </c>
      <c r="B27" s="28">
        <f>0.95/8</f>
        <v>0.11875</v>
      </c>
      <c r="C27" s="30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-1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21.75">
      <c r="A28" s="28" t="s">
        <v>191</v>
      </c>
      <c r="B28" s="28">
        <f>0.95/8</f>
        <v>0.11875</v>
      </c>
      <c r="C28" s="30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-1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21.75">
      <c r="A29" s="27" t="s">
        <v>190</v>
      </c>
      <c r="B29" s="27">
        <f>1/8</f>
        <v>0.125</v>
      </c>
      <c r="C29" s="30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1.75">
      <c r="A30" s="27" t="s">
        <v>190</v>
      </c>
      <c r="B30" s="27">
        <f>1/8</f>
        <v>0.125</v>
      </c>
      <c r="C30" s="30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1.75">
      <c r="A31" s="27" t="s">
        <v>190</v>
      </c>
      <c r="B31" s="27">
        <f>1/8</f>
        <v>0.125</v>
      </c>
      <c r="C31" s="30"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</v>
      </c>
      <c r="S31" s="6"/>
      <c r="T31" s="6"/>
      <c r="U31" s="6"/>
      <c r="V31" s="6"/>
      <c r="W31" s="6"/>
      <c r="X31" s="6"/>
      <c r="Y31" s="6"/>
      <c r="Z31" s="6"/>
      <c r="AA31" s="6"/>
    </row>
    <row r="32" spans="1:27" ht="21.75">
      <c r="A32" s="28" t="s">
        <v>191</v>
      </c>
      <c r="B32" s="28">
        <f>0.95/8</f>
        <v>0.11875</v>
      </c>
      <c r="C32" s="30">
        <v>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-1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21.75">
      <c r="A33" s="28" t="s">
        <v>191</v>
      </c>
      <c r="B33" s="28">
        <f>0.95/8</f>
        <v>0.11875</v>
      </c>
      <c r="C33" s="30">
        <v>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-1</v>
      </c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21.75">
      <c r="A34" s="28" t="s">
        <v>191</v>
      </c>
      <c r="B34" s="28">
        <f>0.95/8</f>
        <v>0.11875</v>
      </c>
      <c r="C34" s="30"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-1</v>
      </c>
      <c r="S34" s="6"/>
      <c r="T34" s="6"/>
      <c r="U34" s="6"/>
      <c r="V34" s="6"/>
      <c r="W34" s="6"/>
      <c r="X34" s="6"/>
      <c r="Y34" s="6"/>
      <c r="Z34" s="6"/>
      <c r="AA34" s="6"/>
    </row>
    <row r="35" spans="1:27" ht="21.75">
      <c r="A35" s="27" t="s">
        <v>190</v>
      </c>
      <c r="B35" s="27">
        <f>1/8</f>
        <v>0.125</v>
      </c>
      <c r="C35" s="30"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1</v>
      </c>
      <c r="T35" s="6"/>
      <c r="U35" s="6"/>
      <c r="V35" s="6"/>
      <c r="W35" s="6"/>
      <c r="X35" s="6"/>
      <c r="Y35" s="6"/>
      <c r="Z35" s="6"/>
      <c r="AA35" s="6"/>
    </row>
    <row r="36" spans="1:27" ht="21.75">
      <c r="A36" s="27" t="s">
        <v>190</v>
      </c>
      <c r="B36" s="27">
        <f>1/8</f>
        <v>0.125</v>
      </c>
      <c r="C36" s="30"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1</v>
      </c>
      <c r="U36" s="6"/>
      <c r="V36" s="6"/>
      <c r="W36" s="6"/>
      <c r="X36" s="6"/>
      <c r="Y36" s="6"/>
      <c r="Z36" s="6"/>
      <c r="AA36" s="6"/>
    </row>
    <row r="37" spans="1:27" ht="21.75">
      <c r="A37" s="27" t="s">
        <v>190</v>
      </c>
      <c r="B37" s="27">
        <f>1/8</f>
        <v>0.125</v>
      </c>
      <c r="C37" s="30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6"/>
    </row>
    <row r="38" spans="1:27" ht="21.75">
      <c r="A38" s="28" t="s">
        <v>191</v>
      </c>
      <c r="B38" s="28">
        <f>0.95/8</f>
        <v>0.11875</v>
      </c>
      <c r="C38" s="30">
        <v>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-1</v>
      </c>
      <c r="T38" s="6"/>
      <c r="U38" s="6"/>
      <c r="V38" s="6"/>
      <c r="W38" s="6"/>
      <c r="X38" s="6"/>
      <c r="Y38" s="6"/>
      <c r="Z38" s="6"/>
      <c r="AA38" s="6"/>
    </row>
    <row r="39" spans="1:27" ht="21.75">
      <c r="A39" s="28" t="s">
        <v>191</v>
      </c>
      <c r="B39" s="28">
        <f>0.95/8</f>
        <v>0.11875</v>
      </c>
      <c r="C39" s="30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-1</v>
      </c>
      <c r="U39" s="6"/>
      <c r="V39" s="6"/>
      <c r="W39" s="6"/>
      <c r="X39" s="6"/>
      <c r="Y39" s="6"/>
      <c r="Z39" s="6"/>
      <c r="AA39" s="6"/>
    </row>
    <row r="40" spans="1:27" ht="21.75">
      <c r="A40" s="28" t="s">
        <v>191</v>
      </c>
      <c r="B40" s="28">
        <f>0.95/8</f>
        <v>0.11875</v>
      </c>
      <c r="C40" s="30">
        <v>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-1</v>
      </c>
      <c r="V40" s="6"/>
      <c r="W40" s="6"/>
      <c r="X40" s="6"/>
      <c r="Y40" s="6"/>
      <c r="Z40" s="6"/>
      <c r="AA40" s="6"/>
    </row>
    <row r="41" spans="1:27" ht="21.75">
      <c r="A41" s="27" t="s">
        <v>190</v>
      </c>
      <c r="B41" s="27">
        <f>1/8</f>
        <v>0.125</v>
      </c>
      <c r="C41" s="30"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v>1</v>
      </c>
      <c r="W41" s="6"/>
      <c r="X41" s="6"/>
      <c r="Y41" s="6"/>
      <c r="Z41" s="6"/>
      <c r="AA41" s="6"/>
    </row>
    <row r="42" spans="1:27" ht="21.75">
      <c r="A42" s="27" t="s">
        <v>190</v>
      </c>
      <c r="B42" s="27">
        <f>1/8</f>
        <v>0.125</v>
      </c>
      <c r="C42" s="30"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1</v>
      </c>
      <c r="X42" s="6"/>
      <c r="Y42" s="6"/>
      <c r="Z42" s="6"/>
      <c r="AA42" s="6"/>
    </row>
    <row r="43" spans="1:27" ht="21.75">
      <c r="A43" s="27" t="s">
        <v>190</v>
      </c>
      <c r="B43" s="27">
        <f>1/8</f>
        <v>0.125</v>
      </c>
      <c r="C43" s="30"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>
        <v>1</v>
      </c>
      <c r="Y43" s="6"/>
      <c r="Z43" s="6"/>
      <c r="AA43" s="6"/>
    </row>
    <row r="44" spans="1:27" ht="21.75">
      <c r="A44" s="28" t="s">
        <v>191</v>
      </c>
      <c r="B44" s="28">
        <f>0.95/8</f>
        <v>0.11875</v>
      </c>
      <c r="C44" s="30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-1</v>
      </c>
      <c r="W44" s="6"/>
      <c r="X44" s="6"/>
      <c r="Y44" s="6"/>
      <c r="Z44" s="6"/>
      <c r="AA44" s="6"/>
    </row>
    <row r="45" spans="1:27" ht="21.75">
      <c r="A45" s="28" t="s">
        <v>191</v>
      </c>
      <c r="B45" s="28">
        <f>0.95/8</f>
        <v>0.11875</v>
      </c>
      <c r="C45" s="30">
        <v>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v>-1</v>
      </c>
      <c r="X45" s="6"/>
      <c r="Y45" s="6"/>
      <c r="Z45" s="6"/>
      <c r="AA45" s="6"/>
    </row>
    <row r="46" spans="1:27" ht="21.75">
      <c r="A46" s="28" t="s">
        <v>191</v>
      </c>
      <c r="B46" s="28">
        <f>0.95/8</f>
        <v>0.11875</v>
      </c>
      <c r="C46" s="30"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-1</v>
      </c>
      <c r="Y46" s="6"/>
      <c r="Z46" s="6"/>
      <c r="AA46" s="6"/>
    </row>
    <row r="47" spans="1:27" ht="21.75">
      <c r="A47" s="27" t="s">
        <v>190</v>
      </c>
      <c r="B47" s="27">
        <f>1/8</f>
        <v>0.125</v>
      </c>
      <c r="C47" s="30"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v>1</v>
      </c>
      <c r="Z47" s="6"/>
      <c r="AA47" s="6"/>
    </row>
    <row r="48" spans="1:27" ht="21.75">
      <c r="A48" s="27" t="s">
        <v>190</v>
      </c>
      <c r="B48" s="27">
        <f>1/8</f>
        <v>0.125</v>
      </c>
      <c r="C48" s="30"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</v>
      </c>
      <c r="AA48" s="6"/>
    </row>
    <row r="49" spans="1:27" ht="21.75">
      <c r="A49" s="27" t="s">
        <v>190</v>
      </c>
      <c r="B49" s="27">
        <f>1/8</f>
        <v>0.125</v>
      </c>
      <c r="C49" s="30">
        <v>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1</v>
      </c>
    </row>
    <row r="50" spans="1:27" ht="21.75">
      <c r="A50" s="28" t="s">
        <v>191</v>
      </c>
      <c r="B50" s="28">
        <f>0.95/8</f>
        <v>0.11875</v>
      </c>
      <c r="C50" s="30">
        <v>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-1</v>
      </c>
      <c r="Z50" s="6"/>
      <c r="AA50" s="6"/>
    </row>
    <row r="51" spans="1:27" ht="21.75">
      <c r="A51" s="28" t="s">
        <v>191</v>
      </c>
      <c r="B51" s="28">
        <f>0.95/8</f>
        <v>0.11875</v>
      </c>
      <c r="C51" s="30"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-1</v>
      </c>
      <c r="AA51" s="6"/>
    </row>
    <row r="52" spans="1:27" ht="21.75">
      <c r="A52" s="28" t="s">
        <v>191</v>
      </c>
      <c r="B52" s="28">
        <f>0.95/8</f>
        <v>0.11875</v>
      </c>
      <c r="C52" s="30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-1</v>
      </c>
    </row>
    <row r="53" spans="3:27" ht="21.75">
      <c r="C53" s="2" t="s">
        <v>3</v>
      </c>
      <c r="D53" s="6">
        <f aca="true" t="shared" si="0" ref="D53:AA53">SUMPRODUCT($C$2:$C$52,D2:D52)</f>
        <v>12</v>
      </c>
      <c r="E53" s="6">
        <f t="shared" si="0"/>
        <v>13</v>
      </c>
      <c r="F53" s="6">
        <f t="shared" si="0"/>
        <v>14</v>
      </c>
      <c r="G53" s="6">
        <f t="shared" si="0"/>
        <v>12</v>
      </c>
      <c r="H53" s="6">
        <f t="shared" si="0"/>
        <v>13</v>
      </c>
      <c r="I53" s="6">
        <f t="shared" si="0"/>
        <v>15</v>
      </c>
      <c r="J53" s="6">
        <f t="shared" si="0"/>
        <v>12</v>
      </c>
      <c r="K53" s="6">
        <f t="shared" si="0"/>
        <v>14</v>
      </c>
      <c r="L53" s="6">
        <f t="shared" si="0"/>
        <v>14</v>
      </c>
      <c r="M53" s="6">
        <f t="shared" si="0"/>
        <v>12</v>
      </c>
      <c r="N53" s="6">
        <f t="shared" si="0"/>
        <v>14</v>
      </c>
      <c r="O53" s="6">
        <f t="shared" si="0"/>
        <v>15</v>
      </c>
      <c r="P53" s="6">
        <f t="shared" si="0"/>
        <v>13</v>
      </c>
      <c r="Q53" s="6">
        <f t="shared" si="0"/>
        <v>13</v>
      </c>
      <c r="R53" s="6">
        <f t="shared" si="0"/>
        <v>14</v>
      </c>
      <c r="S53" s="6">
        <f t="shared" si="0"/>
        <v>13</v>
      </c>
      <c r="T53" s="6">
        <f t="shared" si="0"/>
        <v>13</v>
      </c>
      <c r="U53" s="6">
        <f t="shared" si="0"/>
        <v>15</v>
      </c>
      <c r="V53" s="6">
        <f t="shared" si="0"/>
        <v>13</v>
      </c>
      <c r="W53" s="6">
        <f t="shared" si="0"/>
        <v>14</v>
      </c>
      <c r="X53" s="6">
        <f t="shared" si="0"/>
        <v>14</v>
      </c>
      <c r="Y53" s="6">
        <f t="shared" si="0"/>
        <v>13</v>
      </c>
      <c r="Z53" s="6">
        <f t="shared" si="0"/>
        <v>14</v>
      </c>
      <c r="AA53" s="6">
        <f t="shared" si="0"/>
        <v>15</v>
      </c>
    </row>
    <row r="54" spans="3:27" ht="21.75">
      <c r="C54" s="2" t="s">
        <v>4</v>
      </c>
      <c r="D54" s="18">
        <v>12</v>
      </c>
      <c r="E54" s="18">
        <v>13</v>
      </c>
      <c r="F54" s="18">
        <v>14</v>
      </c>
      <c r="G54" s="18">
        <v>12</v>
      </c>
      <c r="H54" s="18">
        <v>13</v>
      </c>
      <c r="I54" s="18">
        <v>15</v>
      </c>
      <c r="J54" s="18">
        <v>12</v>
      </c>
      <c r="K54" s="18">
        <v>14</v>
      </c>
      <c r="L54" s="18">
        <v>14</v>
      </c>
      <c r="M54" s="18">
        <v>12</v>
      </c>
      <c r="N54" s="18">
        <v>14</v>
      </c>
      <c r="O54" s="18">
        <v>15</v>
      </c>
      <c r="P54" s="18">
        <v>13</v>
      </c>
      <c r="Q54" s="18">
        <v>13</v>
      </c>
      <c r="R54" s="18">
        <v>14</v>
      </c>
      <c r="S54" s="18">
        <v>13</v>
      </c>
      <c r="T54" s="18">
        <v>13</v>
      </c>
      <c r="U54" s="18">
        <v>15</v>
      </c>
      <c r="V54" s="18">
        <v>13</v>
      </c>
      <c r="W54" s="18">
        <v>14</v>
      </c>
      <c r="X54" s="18">
        <v>14</v>
      </c>
      <c r="Y54" s="18">
        <v>13</v>
      </c>
      <c r="Z54" s="18">
        <v>14</v>
      </c>
      <c r="AA54" s="18">
        <v>15</v>
      </c>
    </row>
    <row r="55" spans="1:2" ht="23.25">
      <c r="A55" s="33" t="s">
        <v>193</v>
      </c>
      <c r="B55" s="38">
        <f>SUMPRODUCT(B2:B52,C2:C52)</f>
        <v>10.450000000000003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5"/>
  <sheetViews>
    <sheetView zoomScale="75" zoomScaleNormal="75" workbookViewId="0" topLeftCell="A35">
      <selection activeCell="B55" sqref="B55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27" width="4.28125" style="2" bestFit="1" customWidth="1"/>
    <col min="28" max="28" width="9.140625" style="26" customWidth="1"/>
    <col min="29" max="16384" width="9.140625" style="2" customWidth="1"/>
  </cols>
  <sheetData>
    <row r="1" spans="2:27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  <c r="G1" s="26" t="s">
        <v>8</v>
      </c>
      <c r="H1" s="26" t="s">
        <v>9</v>
      </c>
      <c r="I1" s="26" t="s">
        <v>10</v>
      </c>
      <c r="J1" s="13" t="s">
        <v>5</v>
      </c>
      <c r="K1" s="13" t="s">
        <v>6</v>
      </c>
      <c r="L1" s="13" t="s">
        <v>7</v>
      </c>
      <c r="M1" s="26" t="s">
        <v>8</v>
      </c>
      <c r="N1" s="26" t="s">
        <v>9</v>
      </c>
      <c r="O1" s="26" t="s">
        <v>10</v>
      </c>
      <c r="P1" s="13" t="s">
        <v>5</v>
      </c>
      <c r="Q1" s="13" t="s">
        <v>6</v>
      </c>
      <c r="R1" s="13" t="s">
        <v>7</v>
      </c>
      <c r="S1" s="26" t="s">
        <v>8</v>
      </c>
      <c r="T1" s="26" t="s">
        <v>9</v>
      </c>
      <c r="U1" s="26" t="s">
        <v>10</v>
      </c>
      <c r="V1" s="13" t="s">
        <v>5</v>
      </c>
      <c r="W1" s="13" t="s">
        <v>6</v>
      </c>
      <c r="X1" s="13" t="s">
        <v>7</v>
      </c>
      <c r="Y1" s="26" t="s">
        <v>8</v>
      </c>
      <c r="Z1" s="26" t="s">
        <v>9</v>
      </c>
      <c r="AA1" s="26" t="s">
        <v>10</v>
      </c>
    </row>
    <row r="2" spans="1:27" ht="21.75">
      <c r="A2" s="31" t="s">
        <v>41</v>
      </c>
      <c r="B2" s="17">
        <v>2</v>
      </c>
      <c r="C2" s="30">
        <v>1</v>
      </c>
      <c r="D2" s="6">
        <v>1</v>
      </c>
      <c r="E2" s="6">
        <v>2</v>
      </c>
      <c r="F2" s="6">
        <v>3</v>
      </c>
      <c r="G2" s="6">
        <v>1</v>
      </c>
      <c r="H2" s="6">
        <v>2</v>
      </c>
      <c r="I2" s="6">
        <v>3</v>
      </c>
      <c r="J2" s="6">
        <v>1</v>
      </c>
      <c r="K2" s="6">
        <v>2</v>
      </c>
      <c r="L2" s="6">
        <v>3</v>
      </c>
      <c r="M2" s="6">
        <v>1</v>
      </c>
      <c r="N2" s="6">
        <v>2</v>
      </c>
      <c r="O2" s="6">
        <v>3</v>
      </c>
      <c r="P2" s="6">
        <v>1</v>
      </c>
      <c r="Q2" s="6">
        <v>2</v>
      </c>
      <c r="R2" s="6">
        <v>3</v>
      </c>
      <c r="S2" s="6">
        <v>1</v>
      </c>
      <c r="T2" s="6">
        <v>2</v>
      </c>
      <c r="U2" s="6">
        <v>3</v>
      </c>
      <c r="V2" s="6">
        <v>1</v>
      </c>
      <c r="W2" s="6">
        <v>2</v>
      </c>
      <c r="X2" s="6">
        <v>3</v>
      </c>
      <c r="Y2" s="6">
        <v>1</v>
      </c>
      <c r="Z2" s="6">
        <v>2</v>
      </c>
      <c r="AA2" s="6">
        <v>3</v>
      </c>
    </row>
    <row r="3" spans="1:27" ht="21.75">
      <c r="A3" s="31" t="s">
        <v>42</v>
      </c>
      <c r="B3" s="17">
        <v>3</v>
      </c>
      <c r="C3" s="30">
        <v>1</v>
      </c>
      <c r="D3" s="6">
        <v>2</v>
      </c>
      <c r="E3" s="6">
        <v>1</v>
      </c>
      <c r="F3" s="6">
        <v>4</v>
      </c>
      <c r="G3" s="6">
        <v>2</v>
      </c>
      <c r="H3" s="6">
        <v>1</v>
      </c>
      <c r="I3" s="6">
        <v>4</v>
      </c>
      <c r="J3" s="6">
        <v>2</v>
      </c>
      <c r="K3" s="6">
        <v>1</v>
      </c>
      <c r="L3" s="6">
        <v>4</v>
      </c>
      <c r="M3" s="6">
        <v>2</v>
      </c>
      <c r="N3" s="6">
        <v>1</v>
      </c>
      <c r="O3" s="6">
        <v>4</v>
      </c>
      <c r="P3" s="6">
        <v>2</v>
      </c>
      <c r="Q3" s="6">
        <v>1</v>
      </c>
      <c r="R3" s="6">
        <v>4</v>
      </c>
      <c r="S3" s="6">
        <v>2</v>
      </c>
      <c r="T3" s="6">
        <v>1</v>
      </c>
      <c r="U3" s="6">
        <v>4</v>
      </c>
      <c r="V3" s="6">
        <v>2</v>
      </c>
      <c r="W3" s="6">
        <v>1</v>
      </c>
      <c r="X3" s="6">
        <v>4</v>
      </c>
      <c r="Y3" s="6">
        <v>2</v>
      </c>
      <c r="Z3" s="6">
        <v>1</v>
      </c>
      <c r="AA3" s="6">
        <v>4</v>
      </c>
    </row>
    <row r="4" spans="1:27" ht="21.75">
      <c r="A4" s="31" t="s">
        <v>43</v>
      </c>
      <c r="B4" s="17">
        <v>1</v>
      </c>
      <c r="C4" s="30">
        <v>3</v>
      </c>
      <c r="D4" s="6">
        <v>3</v>
      </c>
      <c r="E4" s="6">
        <v>4</v>
      </c>
      <c r="F4" s="6">
        <v>2</v>
      </c>
      <c r="G4" s="6">
        <v>3</v>
      </c>
      <c r="H4" s="6">
        <v>4</v>
      </c>
      <c r="I4" s="6">
        <v>2</v>
      </c>
      <c r="J4" s="6">
        <v>3</v>
      </c>
      <c r="K4" s="6">
        <v>4</v>
      </c>
      <c r="L4" s="6">
        <v>2</v>
      </c>
      <c r="M4" s="6">
        <v>3</v>
      </c>
      <c r="N4" s="6">
        <v>4</v>
      </c>
      <c r="O4" s="6">
        <v>2</v>
      </c>
      <c r="P4" s="6">
        <v>3</v>
      </c>
      <c r="Q4" s="6">
        <v>4</v>
      </c>
      <c r="R4" s="6">
        <v>2</v>
      </c>
      <c r="S4" s="6">
        <v>3</v>
      </c>
      <c r="T4" s="6">
        <v>4</v>
      </c>
      <c r="U4" s="6">
        <v>2</v>
      </c>
      <c r="V4" s="6">
        <v>3</v>
      </c>
      <c r="W4" s="6">
        <v>4</v>
      </c>
      <c r="X4" s="6">
        <v>2</v>
      </c>
      <c r="Y4" s="6">
        <v>3</v>
      </c>
      <c r="Z4" s="6">
        <v>4</v>
      </c>
      <c r="AA4" s="6">
        <v>2</v>
      </c>
    </row>
    <row r="5" spans="1:27" ht="21.75">
      <c r="A5" s="27" t="s">
        <v>190</v>
      </c>
      <c r="B5" s="27">
        <f>1/8</f>
        <v>0.125</v>
      </c>
      <c r="C5" s="30">
        <v>0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21.75">
      <c r="A6" s="27" t="s">
        <v>190</v>
      </c>
      <c r="B6" s="27">
        <f>1/8</f>
        <v>0.125</v>
      </c>
      <c r="C6" s="30">
        <v>0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1.75">
      <c r="A7" s="27" t="s">
        <v>190</v>
      </c>
      <c r="B7" s="27">
        <f>1/8</f>
        <v>0.125</v>
      </c>
      <c r="C7" s="30">
        <v>1</v>
      </c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1.75">
      <c r="A8" s="28" t="s">
        <v>191</v>
      </c>
      <c r="B8" s="28">
        <f>0.95/8</f>
        <v>0.11875</v>
      </c>
      <c r="C8" s="30">
        <v>2</v>
      </c>
      <c r="D8" s="6">
        <v>-1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1.75">
      <c r="A9" s="28" t="s">
        <v>191</v>
      </c>
      <c r="B9" s="28">
        <f>0.95/8</f>
        <v>0.11875</v>
      </c>
      <c r="C9" s="30">
        <v>1</v>
      </c>
      <c r="D9" s="6"/>
      <c r="E9" s="6">
        <v>-1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1.75">
      <c r="A10" s="28" t="s">
        <v>191</v>
      </c>
      <c r="B10" s="28">
        <f>0.95/8</f>
        <v>0.11875</v>
      </c>
      <c r="C10" s="30">
        <v>0</v>
      </c>
      <c r="D10" s="6"/>
      <c r="E10" s="6"/>
      <c r="F10" s="6">
        <v>-1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21.75">
      <c r="A11" s="27" t="s">
        <v>190</v>
      </c>
      <c r="B11" s="27">
        <f>1/8</f>
        <v>0.125</v>
      </c>
      <c r="C11" s="30">
        <v>0</v>
      </c>
      <c r="D11" s="6"/>
      <c r="E11" s="6"/>
      <c r="F11" s="6"/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1.75">
      <c r="A12" s="27" t="s">
        <v>190</v>
      </c>
      <c r="B12" s="27">
        <f>1/8</f>
        <v>0.125</v>
      </c>
      <c r="C12" s="30">
        <v>0</v>
      </c>
      <c r="D12" s="6"/>
      <c r="E12" s="6"/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21.75">
      <c r="A13" s="27" t="s">
        <v>190</v>
      </c>
      <c r="B13" s="27">
        <f>1/8</f>
        <v>0.125</v>
      </c>
      <c r="C13" s="30">
        <v>2</v>
      </c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1.75">
      <c r="A14" s="28" t="s">
        <v>191</v>
      </c>
      <c r="B14" s="28">
        <f>0.95/8</f>
        <v>0.11875</v>
      </c>
      <c r="C14" s="30">
        <v>2</v>
      </c>
      <c r="D14" s="6"/>
      <c r="E14" s="6"/>
      <c r="F14" s="6"/>
      <c r="G14" s="6">
        <v>-1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1.75">
      <c r="A15" s="28" t="s">
        <v>191</v>
      </c>
      <c r="B15" s="28">
        <f>0.95/8</f>
        <v>0.11875</v>
      </c>
      <c r="C15" s="30">
        <v>1</v>
      </c>
      <c r="D15" s="6"/>
      <c r="E15" s="6"/>
      <c r="F15" s="6"/>
      <c r="G15" s="6"/>
      <c r="H15" s="6">
        <v>-1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1.75">
      <c r="A16" s="28" t="s">
        <v>191</v>
      </c>
      <c r="B16" s="28">
        <f>0.95/8</f>
        <v>0.11875</v>
      </c>
      <c r="C16" s="30">
        <v>0</v>
      </c>
      <c r="D16" s="6"/>
      <c r="E16" s="6"/>
      <c r="F16" s="6"/>
      <c r="G16" s="6"/>
      <c r="H16" s="6"/>
      <c r="I16" s="6">
        <v>-1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21.75">
      <c r="A17" s="27" t="s">
        <v>190</v>
      </c>
      <c r="B17" s="27">
        <f>1/8</f>
        <v>0.125</v>
      </c>
      <c r="C17" s="30">
        <v>0</v>
      </c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21.75">
      <c r="A18" s="27" t="s">
        <v>190</v>
      </c>
      <c r="B18" s="27">
        <f>1/8</f>
        <v>0.125</v>
      </c>
      <c r="C18" s="30">
        <v>0</v>
      </c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21.75">
      <c r="A19" s="27" t="s">
        <v>190</v>
      </c>
      <c r="B19" s="27">
        <f>1/8</f>
        <v>0.125</v>
      </c>
      <c r="C19" s="30">
        <v>1</v>
      </c>
      <c r="D19" s="6"/>
      <c r="E19" s="6"/>
      <c r="F19" s="6"/>
      <c r="G19" s="6"/>
      <c r="H19" s="6"/>
      <c r="I19" s="6"/>
      <c r="J19" s="6"/>
      <c r="K19" s="6"/>
      <c r="L19" s="6"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1.75">
      <c r="A20" s="28" t="s">
        <v>191</v>
      </c>
      <c r="B20" s="28">
        <f>0.95/8</f>
        <v>0.11875</v>
      </c>
      <c r="C20" s="30">
        <v>2</v>
      </c>
      <c r="D20" s="6"/>
      <c r="E20" s="6"/>
      <c r="F20" s="6"/>
      <c r="G20" s="6"/>
      <c r="H20" s="6"/>
      <c r="I20" s="6"/>
      <c r="J20" s="6">
        <v>-1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1.75">
      <c r="A21" s="28" t="s">
        <v>191</v>
      </c>
      <c r="B21" s="28">
        <f>0.95/8</f>
        <v>0.11875</v>
      </c>
      <c r="C21" s="30">
        <v>0</v>
      </c>
      <c r="D21" s="6"/>
      <c r="E21" s="6"/>
      <c r="F21" s="6"/>
      <c r="G21" s="6"/>
      <c r="H21" s="6"/>
      <c r="I21" s="6"/>
      <c r="J21" s="6"/>
      <c r="K21" s="6">
        <v>-1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21.75">
      <c r="A22" s="28" t="s">
        <v>191</v>
      </c>
      <c r="B22" s="28">
        <f>0.95/8</f>
        <v>0.11875</v>
      </c>
      <c r="C22" s="30">
        <v>0</v>
      </c>
      <c r="D22" s="6"/>
      <c r="E22" s="6"/>
      <c r="F22" s="6"/>
      <c r="G22" s="6"/>
      <c r="H22" s="6"/>
      <c r="I22" s="6"/>
      <c r="J22" s="6"/>
      <c r="K22" s="6"/>
      <c r="L22" s="6">
        <v>-1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21.75">
      <c r="A23" s="27" t="s">
        <v>190</v>
      </c>
      <c r="B23" s="27">
        <f>1/8</f>
        <v>0.125</v>
      </c>
      <c r="C23" s="30">
        <v>0</v>
      </c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21.75">
      <c r="A24" s="27" t="s">
        <v>190</v>
      </c>
      <c r="B24" s="27">
        <f>1/8</f>
        <v>0.125</v>
      </c>
      <c r="C24" s="30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1.75">
      <c r="A25" s="27" t="s">
        <v>190</v>
      </c>
      <c r="B25" s="27">
        <f>1/8</f>
        <v>0.125</v>
      </c>
      <c r="C25" s="30">
        <v>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21.75">
      <c r="A26" s="28" t="s">
        <v>191</v>
      </c>
      <c r="B26" s="28">
        <f>0.95/8</f>
        <v>0.11875</v>
      </c>
      <c r="C26" s="30">
        <v>2</v>
      </c>
      <c r="D26" s="6"/>
      <c r="E26" s="6"/>
      <c r="F26" s="6"/>
      <c r="G26" s="6"/>
      <c r="H26" s="6"/>
      <c r="I26" s="6"/>
      <c r="J26" s="6"/>
      <c r="K26" s="6"/>
      <c r="L26" s="6"/>
      <c r="M26" s="6">
        <v>-1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21.75">
      <c r="A27" s="28" t="s">
        <v>191</v>
      </c>
      <c r="B27" s="28">
        <f>0.95/8</f>
        <v>0.11875</v>
      </c>
      <c r="C27" s="30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-1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21.75">
      <c r="A28" s="28" t="s">
        <v>191</v>
      </c>
      <c r="B28" s="28">
        <f>0.95/8</f>
        <v>0.11875</v>
      </c>
      <c r="C28" s="30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-1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21.75">
      <c r="A29" s="27" t="s">
        <v>190</v>
      </c>
      <c r="B29" s="27">
        <f>1/8</f>
        <v>0.125</v>
      </c>
      <c r="C29" s="30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1.75">
      <c r="A30" s="27" t="s">
        <v>190</v>
      </c>
      <c r="B30" s="27">
        <f>1/8</f>
        <v>0.125</v>
      </c>
      <c r="C30" s="30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1.75">
      <c r="A31" s="27" t="s">
        <v>190</v>
      </c>
      <c r="B31" s="27">
        <f>1/8</f>
        <v>0.125</v>
      </c>
      <c r="C31" s="30">
        <v>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</v>
      </c>
      <c r="S31" s="6"/>
      <c r="T31" s="6"/>
      <c r="U31" s="6"/>
      <c r="V31" s="6"/>
      <c r="W31" s="6"/>
      <c r="X31" s="6"/>
      <c r="Y31" s="6"/>
      <c r="Z31" s="6"/>
      <c r="AA31" s="6"/>
    </row>
    <row r="32" spans="1:27" ht="21.75">
      <c r="A32" s="28" t="s">
        <v>191</v>
      </c>
      <c r="B32" s="28">
        <f>0.95/8</f>
        <v>0.11875</v>
      </c>
      <c r="C32" s="30">
        <v>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-1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21.75">
      <c r="A33" s="28" t="s">
        <v>191</v>
      </c>
      <c r="B33" s="28">
        <f>0.95/8</f>
        <v>0.11875</v>
      </c>
      <c r="C33" s="30">
        <v>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-1</v>
      </c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21.75">
      <c r="A34" s="28" t="s">
        <v>191</v>
      </c>
      <c r="B34" s="28">
        <f>0.95/8</f>
        <v>0.11875</v>
      </c>
      <c r="C34" s="30"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-1</v>
      </c>
      <c r="S34" s="6"/>
      <c r="T34" s="6"/>
      <c r="U34" s="6"/>
      <c r="V34" s="6"/>
      <c r="W34" s="6"/>
      <c r="X34" s="6"/>
      <c r="Y34" s="6"/>
      <c r="Z34" s="6"/>
      <c r="AA34" s="6"/>
    </row>
    <row r="35" spans="1:27" ht="21.75">
      <c r="A35" s="27" t="s">
        <v>190</v>
      </c>
      <c r="B35" s="27">
        <f>1/8</f>
        <v>0.125</v>
      </c>
      <c r="C35" s="30"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1</v>
      </c>
      <c r="T35" s="6"/>
      <c r="U35" s="6"/>
      <c r="V35" s="6"/>
      <c r="W35" s="6"/>
      <c r="X35" s="6"/>
      <c r="Y35" s="6"/>
      <c r="Z35" s="6"/>
      <c r="AA35" s="6"/>
    </row>
    <row r="36" spans="1:27" ht="21.75">
      <c r="A36" s="27" t="s">
        <v>190</v>
      </c>
      <c r="B36" s="27">
        <f>1/8</f>
        <v>0.125</v>
      </c>
      <c r="C36" s="30"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1</v>
      </c>
      <c r="U36" s="6"/>
      <c r="V36" s="6"/>
      <c r="W36" s="6"/>
      <c r="X36" s="6"/>
      <c r="Y36" s="6"/>
      <c r="Z36" s="6"/>
      <c r="AA36" s="6"/>
    </row>
    <row r="37" spans="1:27" ht="21.75">
      <c r="A37" s="27" t="s">
        <v>190</v>
      </c>
      <c r="B37" s="27">
        <f>1/8</f>
        <v>0.125</v>
      </c>
      <c r="C37" s="30">
        <v>2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6"/>
    </row>
    <row r="38" spans="1:27" ht="21.75">
      <c r="A38" s="28" t="s">
        <v>191</v>
      </c>
      <c r="B38" s="28">
        <f>0.95/8</f>
        <v>0.11875</v>
      </c>
      <c r="C38" s="30">
        <v>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-1</v>
      </c>
      <c r="T38" s="6"/>
      <c r="U38" s="6"/>
      <c r="V38" s="6"/>
      <c r="W38" s="6"/>
      <c r="X38" s="6"/>
      <c r="Y38" s="6"/>
      <c r="Z38" s="6"/>
      <c r="AA38" s="6"/>
    </row>
    <row r="39" spans="1:27" ht="21.75">
      <c r="A39" s="28" t="s">
        <v>191</v>
      </c>
      <c r="B39" s="28">
        <f>0.95/8</f>
        <v>0.11875</v>
      </c>
      <c r="C39" s="30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-1</v>
      </c>
      <c r="U39" s="6"/>
      <c r="V39" s="6"/>
      <c r="W39" s="6"/>
      <c r="X39" s="6"/>
      <c r="Y39" s="6"/>
      <c r="Z39" s="6"/>
      <c r="AA39" s="6"/>
    </row>
    <row r="40" spans="1:27" ht="21.75">
      <c r="A40" s="28" t="s">
        <v>191</v>
      </c>
      <c r="B40" s="28">
        <f>0.95/8</f>
        <v>0.11875</v>
      </c>
      <c r="C40" s="30">
        <v>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-1</v>
      </c>
      <c r="V40" s="6"/>
      <c r="W40" s="6"/>
      <c r="X40" s="6"/>
      <c r="Y40" s="6"/>
      <c r="Z40" s="6"/>
      <c r="AA40" s="6"/>
    </row>
    <row r="41" spans="1:27" ht="21.75">
      <c r="A41" s="27" t="s">
        <v>190</v>
      </c>
      <c r="B41" s="27">
        <f>1/8</f>
        <v>0.125</v>
      </c>
      <c r="C41" s="30"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v>1</v>
      </c>
      <c r="W41" s="6"/>
      <c r="X41" s="6"/>
      <c r="Y41" s="6"/>
      <c r="Z41" s="6"/>
      <c r="AA41" s="6"/>
    </row>
    <row r="42" spans="1:27" ht="21.75">
      <c r="A42" s="27" t="s">
        <v>190</v>
      </c>
      <c r="B42" s="27">
        <f>1/8</f>
        <v>0.125</v>
      </c>
      <c r="C42" s="30"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1</v>
      </c>
      <c r="X42" s="6"/>
      <c r="Y42" s="6"/>
      <c r="Z42" s="6"/>
      <c r="AA42" s="6"/>
    </row>
    <row r="43" spans="1:27" ht="21.75">
      <c r="A43" s="27" t="s">
        <v>190</v>
      </c>
      <c r="B43" s="27">
        <f>1/8</f>
        <v>0.125</v>
      </c>
      <c r="C43" s="30">
        <v>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>
        <v>1</v>
      </c>
      <c r="Y43" s="6"/>
      <c r="Z43" s="6"/>
      <c r="AA43" s="6"/>
    </row>
    <row r="44" spans="1:27" ht="21.75">
      <c r="A44" s="28" t="s">
        <v>191</v>
      </c>
      <c r="B44" s="28">
        <f>0.95/8</f>
        <v>0.11875</v>
      </c>
      <c r="C44" s="30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-1</v>
      </c>
      <c r="W44" s="6"/>
      <c r="X44" s="6"/>
      <c r="Y44" s="6"/>
      <c r="Z44" s="6"/>
      <c r="AA44" s="6"/>
    </row>
    <row r="45" spans="1:27" ht="21.75">
      <c r="A45" s="28" t="s">
        <v>191</v>
      </c>
      <c r="B45" s="28">
        <f>0.95/8</f>
        <v>0.11875</v>
      </c>
      <c r="C45" s="30">
        <v>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v>-1</v>
      </c>
      <c r="X45" s="6"/>
      <c r="Y45" s="6"/>
      <c r="Z45" s="6"/>
      <c r="AA45" s="6"/>
    </row>
    <row r="46" spans="1:27" ht="21.75">
      <c r="A46" s="28" t="s">
        <v>191</v>
      </c>
      <c r="B46" s="28">
        <f>0.95/8</f>
        <v>0.11875</v>
      </c>
      <c r="C46" s="30"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-1</v>
      </c>
      <c r="Y46" s="6"/>
      <c r="Z46" s="6"/>
      <c r="AA46" s="6"/>
    </row>
    <row r="47" spans="1:27" ht="21.75">
      <c r="A47" s="27" t="s">
        <v>190</v>
      </c>
      <c r="B47" s="27">
        <f>1/8</f>
        <v>0.125</v>
      </c>
      <c r="C47" s="30"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v>1</v>
      </c>
      <c r="Z47" s="6"/>
      <c r="AA47" s="6"/>
    </row>
    <row r="48" spans="1:27" ht="21.75">
      <c r="A48" s="27" t="s">
        <v>190</v>
      </c>
      <c r="B48" s="27">
        <f>1/8</f>
        <v>0.125</v>
      </c>
      <c r="C48" s="30"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</v>
      </c>
      <c r="AA48" s="6"/>
    </row>
    <row r="49" spans="1:27" ht="21.75">
      <c r="A49" s="27" t="s">
        <v>190</v>
      </c>
      <c r="B49" s="27">
        <f>1/8</f>
        <v>0.125</v>
      </c>
      <c r="C49" s="30">
        <v>2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1</v>
      </c>
    </row>
    <row r="50" spans="1:27" ht="21.75">
      <c r="A50" s="28" t="s">
        <v>191</v>
      </c>
      <c r="B50" s="28">
        <f>0.95/8</f>
        <v>0.11875</v>
      </c>
      <c r="C50" s="30">
        <v>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-1</v>
      </c>
      <c r="Z50" s="6"/>
      <c r="AA50" s="6"/>
    </row>
    <row r="51" spans="1:27" ht="21.75">
      <c r="A51" s="28" t="s">
        <v>191</v>
      </c>
      <c r="B51" s="28">
        <f>0.95/8</f>
        <v>0.11875</v>
      </c>
      <c r="C51" s="30"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-1</v>
      </c>
      <c r="AA51" s="6"/>
    </row>
    <row r="52" spans="1:27" ht="21.75">
      <c r="A52" s="28" t="s">
        <v>191</v>
      </c>
      <c r="B52" s="28">
        <f>0.95/8</f>
        <v>0.11875</v>
      </c>
      <c r="C52" s="30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-1</v>
      </c>
    </row>
    <row r="53" spans="3:27" ht="21.75">
      <c r="C53" s="2" t="s">
        <v>3</v>
      </c>
      <c r="D53" s="6">
        <f aca="true" t="shared" si="0" ref="D53:AA53">SUMPRODUCT($C$2:$C$52,D2:D52)</f>
        <v>10</v>
      </c>
      <c r="E53" s="6">
        <f t="shared" si="0"/>
        <v>14</v>
      </c>
      <c r="F53" s="6">
        <f t="shared" si="0"/>
        <v>14</v>
      </c>
      <c r="G53" s="6">
        <f t="shared" si="0"/>
        <v>10</v>
      </c>
      <c r="H53" s="6">
        <f t="shared" si="0"/>
        <v>14</v>
      </c>
      <c r="I53" s="6">
        <f t="shared" si="0"/>
        <v>15</v>
      </c>
      <c r="J53" s="6">
        <f t="shared" si="0"/>
        <v>10</v>
      </c>
      <c r="K53" s="6">
        <f t="shared" si="0"/>
        <v>15</v>
      </c>
      <c r="L53" s="6">
        <f t="shared" si="0"/>
        <v>14</v>
      </c>
      <c r="M53" s="6">
        <f t="shared" si="0"/>
        <v>10</v>
      </c>
      <c r="N53" s="6">
        <f t="shared" si="0"/>
        <v>15</v>
      </c>
      <c r="O53" s="6">
        <f t="shared" si="0"/>
        <v>15</v>
      </c>
      <c r="P53" s="6">
        <f t="shared" si="0"/>
        <v>12</v>
      </c>
      <c r="Q53" s="6">
        <f t="shared" si="0"/>
        <v>14</v>
      </c>
      <c r="R53" s="6">
        <f t="shared" si="0"/>
        <v>14</v>
      </c>
      <c r="S53" s="6">
        <f t="shared" si="0"/>
        <v>12</v>
      </c>
      <c r="T53" s="6">
        <f t="shared" si="0"/>
        <v>14</v>
      </c>
      <c r="U53" s="6">
        <f t="shared" si="0"/>
        <v>15</v>
      </c>
      <c r="V53" s="6">
        <f t="shared" si="0"/>
        <v>12</v>
      </c>
      <c r="W53" s="6">
        <f t="shared" si="0"/>
        <v>15</v>
      </c>
      <c r="X53" s="6">
        <f t="shared" si="0"/>
        <v>14</v>
      </c>
      <c r="Y53" s="6">
        <f t="shared" si="0"/>
        <v>12</v>
      </c>
      <c r="Z53" s="6">
        <f t="shared" si="0"/>
        <v>15</v>
      </c>
      <c r="AA53" s="6">
        <f t="shared" si="0"/>
        <v>15</v>
      </c>
    </row>
    <row r="54" spans="3:27" ht="21.75">
      <c r="C54" s="2" t="s">
        <v>4</v>
      </c>
      <c r="D54" s="18">
        <v>10</v>
      </c>
      <c r="E54" s="18">
        <v>14</v>
      </c>
      <c r="F54" s="18">
        <v>14</v>
      </c>
      <c r="G54" s="18">
        <v>10</v>
      </c>
      <c r="H54" s="18">
        <v>14</v>
      </c>
      <c r="I54" s="18">
        <v>15</v>
      </c>
      <c r="J54" s="18">
        <v>10</v>
      </c>
      <c r="K54" s="18">
        <v>15</v>
      </c>
      <c r="L54" s="18">
        <v>14</v>
      </c>
      <c r="M54" s="18">
        <v>10</v>
      </c>
      <c r="N54" s="18">
        <v>15</v>
      </c>
      <c r="O54" s="18">
        <v>15</v>
      </c>
      <c r="P54" s="18">
        <v>12</v>
      </c>
      <c r="Q54" s="18">
        <v>14</v>
      </c>
      <c r="R54" s="18">
        <v>14</v>
      </c>
      <c r="S54" s="18">
        <v>12</v>
      </c>
      <c r="T54" s="18">
        <v>14</v>
      </c>
      <c r="U54" s="18">
        <v>15</v>
      </c>
      <c r="V54" s="18">
        <v>12</v>
      </c>
      <c r="W54" s="18">
        <v>15</v>
      </c>
      <c r="X54" s="18">
        <v>14</v>
      </c>
      <c r="Y54" s="18">
        <v>12</v>
      </c>
      <c r="Z54" s="18">
        <v>15</v>
      </c>
      <c r="AA54" s="18">
        <v>15</v>
      </c>
    </row>
    <row r="55" spans="1:2" ht="23.25">
      <c r="A55" s="33" t="s">
        <v>193</v>
      </c>
      <c r="B55" s="38">
        <f>SUMPRODUCT(B2:B52,C2:C52)</f>
        <v>10.925000000000004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="75" zoomScaleNormal="75" workbookViewId="0" topLeftCell="A1">
      <selection activeCell="N12" sqref="N12"/>
    </sheetView>
  </sheetViews>
  <sheetFormatPr defaultColWidth="9.140625" defaultRowHeight="21.75"/>
  <cols>
    <col min="3" max="3" width="11.8515625" style="0" bestFit="1" customWidth="1"/>
    <col min="4" max="5" width="11.8515625" style="0" customWidth="1"/>
    <col min="9" max="9" width="10.7109375" style="0" customWidth="1"/>
    <col min="12" max="12" width="11.8515625" style="0" bestFit="1" customWidth="1"/>
  </cols>
  <sheetData>
    <row r="1" ht="21.75">
      <c r="A1" s="51" t="s">
        <v>211</v>
      </c>
    </row>
    <row r="2" spans="1:16" ht="21.75">
      <c r="A2" s="36" t="s">
        <v>221</v>
      </c>
      <c r="B2" s="2"/>
      <c r="C2" s="2"/>
      <c r="D2" s="2"/>
      <c r="E2" s="2"/>
      <c r="F2" s="55" t="s">
        <v>197</v>
      </c>
      <c r="G2" s="55"/>
      <c r="H2" s="55"/>
      <c r="I2" s="55"/>
      <c r="K2" s="61" t="s">
        <v>214</v>
      </c>
      <c r="L2" s="62"/>
      <c r="M2" s="59" t="s">
        <v>202</v>
      </c>
      <c r="N2" s="59"/>
      <c r="O2" s="59"/>
      <c r="P2" s="59"/>
    </row>
    <row r="3" spans="1:16" ht="23.25">
      <c r="A3" s="6" t="s">
        <v>195</v>
      </c>
      <c r="B3" s="6" t="s">
        <v>194</v>
      </c>
      <c r="C3" s="72" t="s">
        <v>196</v>
      </c>
      <c r="D3" s="75"/>
      <c r="E3" s="73"/>
      <c r="F3" s="6" t="s">
        <v>41</v>
      </c>
      <c r="G3" s="6" t="s">
        <v>42</v>
      </c>
      <c r="H3" s="6" t="s">
        <v>43</v>
      </c>
      <c r="I3" s="34" t="s">
        <v>192</v>
      </c>
      <c r="K3" s="63"/>
      <c r="L3" s="64"/>
      <c r="M3" s="40" t="s">
        <v>41</v>
      </c>
      <c r="N3" s="40" t="s">
        <v>42</v>
      </c>
      <c r="O3" s="40" t="s">
        <v>43</v>
      </c>
      <c r="P3" s="41" t="s">
        <v>192</v>
      </c>
    </row>
    <row r="4" spans="1:16" ht="21.75">
      <c r="A4" s="24"/>
      <c r="B4" s="6" t="s">
        <v>198</v>
      </c>
      <c r="C4" s="6">
        <v>10</v>
      </c>
      <c r="D4" s="6">
        <v>12</v>
      </c>
      <c r="E4" s="6">
        <v>13</v>
      </c>
      <c r="F4" s="56">
        <v>1</v>
      </c>
      <c r="G4" s="56">
        <v>1</v>
      </c>
      <c r="H4" s="56">
        <v>3</v>
      </c>
      <c r="I4" s="71">
        <v>11.2333333333333</v>
      </c>
      <c r="K4" s="60" t="s">
        <v>207</v>
      </c>
      <c r="L4" s="6" t="s">
        <v>205</v>
      </c>
      <c r="M4" s="44">
        <f>AVERAGE(F4:F21)</f>
        <v>1</v>
      </c>
      <c r="N4" s="44">
        <f>AVERAGE(G4:G21)</f>
        <v>1</v>
      </c>
      <c r="O4" s="44">
        <f>AVERAGE(H4:H21)</f>
        <v>3</v>
      </c>
      <c r="P4" s="44">
        <f>AVERAGE(I4:I21)</f>
        <v>11.294444444444428</v>
      </c>
    </row>
    <row r="5" spans="1:16" ht="21.75">
      <c r="A5" s="35">
        <v>1</v>
      </c>
      <c r="B5" s="6" t="s">
        <v>199</v>
      </c>
      <c r="C5" s="6">
        <v>13</v>
      </c>
      <c r="D5" s="6">
        <v>14</v>
      </c>
      <c r="E5" s="6">
        <v>15</v>
      </c>
      <c r="F5" s="56"/>
      <c r="G5" s="56"/>
      <c r="H5" s="56"/>
      <c r="I5" s="71"/>
      <c r="K5" s="60"/>
      <c r="L5" s="6" t="s">
        <v>206</v>
      </c>
      <c r="M5" s="44">
        <f>STDEVA(F4:F21)</f>
        <v>0.8944271909999159</v>
      </c>
      <c r="N5" s="44">
        <f>STDEVA(G4:G21)</f>
        <v>0.8944271909999159</v>
      </c>
      <c r="O5" s="44">
        <f>STDEVA(H4:H21)</f>
        <v>0</v>
      </c>
      <c r="P5" s="44">
        <f>STDEVA(I4:I21)</f>
        <v>0.40050893549009686</v>
      </c>
    </row>
    <row r="6" spans="1:16" ht="21.75">
      <c r="A6" s="20"/>
      <c r="B6" s="6" t="s">
        <v>200</v>
      </c>
      <c r="C6" s="6">
        <v>12</v>
      </c>
      <c r="D6" s="6">
        <v>13</v>
      </c>
      <c r="E6" s="6">
        <v>16</v>
      </c>
      <c r="F6" s="56"/>
      <c r="G6" s="56"/>
      <c r="H6" s="56"/>
      <c r="I6" s="71"/>
      <c r="K6" s="60"/>
      <c r="L6" s="6" t="s">
        <v>204</v>
      </c>
      <c r="M6" s="44">
        <f>M4+2.571*M5/SQRT(6)</f>
        <v>1.9387964635638548</v>
      </c>
      <c r="N6" s="44">
        <f>N4+2.571*N5/SQRT(6)</f>
        <v>1.9387964635638548</v>
      </c>
      <c r="O6" s="44">
        <f>O4+2.571*O5/SQRT(6)</f>
        <v>3</v>
      </c>
      <c r="P6" s="44">
        <f>P4+2.571*P5/SQRT(6)</f>
        <v>11.714821168282045</v>
      </c>
    </row>
    <row r="7" spans="1:16" ht="21.75">
      <c r="A7" s="24"/>
      <c r="B7" s="6" t="s">
        <v>198</v>
      </c>
      <c r="C7" s="6">
        <v>11</v>
      </c>
      <c r="D7" s="6">
        <v>12</v>
      </c>
      <c r="E7" s="6">
        <v>13</v>
      </c>
      <c r="F7" s="56">
        <v>1</v>
      </c>
      <c r="G7" s="56">
        <v>1</v>
      </c>
      <c r="H7" s="56">
        <v>3</v>
      </c>
      <c r="I7" s="71">
        <v>10.916666666666638</v>
      </c>
      <c r="K7" s="60"/>
      <c r="L7" s="6" t="s">
        <v>203</v>
      </c>
      <c r="M7" s="44">
        <f>M4-2.571*M5/SQRT(6)</f>
        <v>0.06120353643614507</v>
      </c>
      <c r="N7" s="44">
        <f>N4-2.571*N5/SQRT(6)</f>
        <v>0.06120353643614507</v>
      </c>
      <c r="O7" s="44">
        <f>O4-2.571*O5/SQRT(6)</f>
        <v>3</v>
      </c>
      <c r="P7" s="44">
        <f>P4-2.571*P5/SQRT(6)</f>
        <v>10.874067720606812</v>
      </c>
    </row>
    <row r="8" spans="1:16" ht="21.75">
      <c r="A8" s="35">
        <v>2</v>
      </c>
      <c r="B8" s="6" t="s">
        <v>199</v>
      </c>
      <c r="C8" s="6">
        <v>13</v>
      </c>
      <c r="D8" s="6">
        <v>14</v>
      </c>
      <c r="E8" s="6">
        <v>15</v>
      </c>
      <c r="F8" s="56"/>
      <c r="G8" s="56"/>
      <c r="H8" s="56"/>
      <c r="I8" s="71"/>
      <c r="K8" s="45" t="s">
        <v>208</v>
      </c>
      <c r="L8" s="46"/>
      <c r="M8" s="40">
        <v>1</v>
      </c>
      <c r="N8" s="40">
        <v>1</v>
      </c>
      <c r="O8" s="40">
        <v>3</v>
      </c>
      <c r="P8" s="40">
        <v>11.3</v>
      </c>
    </row>
    <row r="9" spans="1:9" ht="21.75">
      <c r="A9" s="20"/>
      <c r="B9" s="6" t="s">
        <v>200</v>
      </c>
      <c r="C9" s="6">
        <v>12</v>
      </c>
      <c r="D9" s="6">
        <v>13</v>
      </c>
      <c r="E9" s="6">
        <v>16</v>
      </c>
      <c r="F9" s="56"/>
      <c r="G9" s="56"/>
      <c r="H9" s="56"/>
      <c r="I9" s="71"/>
    </row>
    <row r="10" spans="1:9" ht="21.75">
      <c r="A10" s="24"/>
      <c r="B10" s="6" t="s">
        <v>198</v>
      </c>
      <c r="C10" s="6">
        <v>10</v>
      </c>
      <c r="D10" s="6">
        <v>12</v>
      </c>
      <c r="E10" s="6">
        <v>13</v>
      </c>
      <c r="F10" s="56">
        <v>2</v>
      </c>
      <c r="G10" s="56">
        <v>0</v>
      </c>
      <c r="H10" s="56">
        <v>3</v>
      </c>
      <c r="I10" s="71">
        <v>11.21666666666665</v>
      </c>
    </row>
    <row r="11" spans="1:9" ht="21.75">
      <c r="A11" s="35">
        <v>3</v>
      </c>
      <c r="B11" s="6" t="s">
        <v>199</v>
      </c>
      <c r="C11" s="6">
        <v>13</v>
      </c>
      <c r="D11" s="6">
        <v>14</v>
      </c>
      <c r="E11" s="6">
        <v>15</v>
      </c>
      <c r="F11" s="56"/>
      <c r="G11" s="56"/>
      <c r="H11" s="56"/>
      <c r="I11" s="71"/>
    </row>
    <row r="12" spans="1:9" ht="21.75">
      <c r="A12" s="20"/>
      <c r="B12" s="6" t="s">
        <v>200</v>
      </c>
      <c r="C12" s="6">
        <v>12</v>
      </c>
      <c r="D12" s="6">
        <v>13</v>
      </c>
      <c r="E12" s="6">
        <v>15</v>
      </c>
      <c r="F12" s="56"/>
      <c r="G12" s="56"/>
      <c r="H12" s="56"/>
      <c r="I12" s="71"/>
    </row>
    <row r="13" spans="1:9" ht="21.75">
      <c r="A13" s="24"/>
      <c r="B13" s="6" t="s">
        <v>198</v>
      </c>
      <c r="C13" s="6">
        <v>10</v>
      </c>
      <c r="D13" s="6">
        <v>11</v>
      </c>
      <c r="E13" s="6">
        <v>13</v>
      </c>
      <c r="F13" s="56">
        <v>0</v>
      </c>
      <c r="G13" s="56">
        <v>2</v>
      </c>
      <c r="H13" s="56">
        <v>3</v>
      </c>
      <c r="I13" s="74">
        <v>11.916666666666654</v>
      </c>
    </row>
    <row r="14" spans="1:9" ht="21.75">
      <c r="A14" s="35">
        <v>4</v>
      </c>
      <c r="B14" s="6" t="s">
        <v>199</v>
      </c>
      <c r="C14" s="6">
        <v>13</v>
      </c>
      <c r="D14" s="6">
        <v>14</v>
      </c>
      <c r="E14" s="6">
        <v>15</v>
      </c>
      <c r="F14" s="56"/>
      <c r="G14" s="56"/>
      <c r="H14" s="56"/>
      <c r="I14" s="74"/>
    </row>
    <row r="15" spans="1:9" ht="21.75">
      <c r="A15" s="20"/>
      <c r="B15" s="6" t="s">
        <v>200</v>
      </c>
      <c r="C15" s="6">
        <v>14</v>
      </c>
      <c r="D15" s="6">
        <v>15</v>
      </c>
      <c r="E15" s="6">
        <v>16</v>
      </c>
      <c r="F15" s="56"/>
      <c r="G15" s="56"/>
      <c r="H15" s="56"/>
      <c r="I15" s="74"/>
    </row>
    <row r="16" spans="1:9" ht="21.75">
      <c r="A16" s="24"/>
      <c r="B16" s="6" t="s">
        <v>198</v>
      </c>
      <c r="C16" s="6">
        <v>11</v>
      </c>
      <c r="D16" s="6">
        <v>12</v>
      </c>
      <c r="E16" s="6">
        <v>13</v>
      </c>
      <c r="F16" s="56">
        <v>0</v>
      </c>
      <c r="G16" s="56">
        <v>2</v>
      </c>
      <c r="H16" s="56">
        <v>3</v>
      </c>
      <c r="I16" s="74">
        <v>11.6</v>
      </c>
    </row>
    <row r="17" spans="1:9" ht="21.75">
      <c r="A17" s="35">
        <v>5</v>
      </c>
      <c r="B17" s="6" t="s">
        <v>199</v>
      </c>
      <c r="C17" s="6">
        <v>13</v>
      </c>
      <c r="D17" s="6">
        <v>14</v>
      </c>
      <c r="E17" s="6">
        <v>15</v>
      </c>
      <c r="F17" s="56"/>
      <c r="G17" s="56"/>
      <c r="H17" s="56"/>
      <c r="I17" s="74"/>
    </row>
    <row r="18" spans="1:9" ht="21.75">
      <c r="A18" s="20"/>
      <c r="B18" s="6" t="s">
        <v>200</v>
      </c>
      <c r="C18" s="6">
        <v>14</v>
      </c>
      <c r="D18" s="6">
        <v>15</v>
      </c>
      <c r="E18" s="6">
        <v>16</v>
      </c>
      <c r="F18" s="56"/>
      <c r="G18" s="56"/>
      <c r="H18" s="56"/>
      <c r="I18" s="74"/>
    </row>
    <row r="19" spans="1:9" ht="21.75">
      <c r="A19" s="24"/>
      <c r="B19" s="6" t="s">
        <v>198</v>
      </c>
      <c r="C19" s="6">
        <v>10</v>
      </c>
      <c r="D19" s="6">
        <v>11</v>
      </c>
      <c r="E19" s="6">
        <v>13</v>
      </c>
      <c r="F19" s="56">
        <v>2</v>
      </c>
      <c r="G19" s="56">
        <v>0</v>
      </c>
      <c r="H19" s="56">
        <v>3</v>
      </c>
      <c r="I19" s="74">
        <v>10.883333333333324</v>
      </c>
    </row>
    <row r="20" spans="1:9" ht="21.75">
      <c r="A20" s="35">
        <v>6</v>
      </c>
      <c r="B20" s="6" t="s">
        <v>199</v>
      </c>
      <c r="C20" s="6">
        <v>13</v>
      </c>
      <c r="D20" s="6">
        <v>14</v>
      </c>
      <c r="E20" s="6">
        <v>15</v>
      </c>
      <c r="F20" s="56"/>
      <c r="G20" s="56"/>
      <c r="H20" s="56"/>
      <c r="I20" s="74"/>
    </row>
    <row r="21" spans="1:9" ht="21.75">
      <c r="A21" s="20"/>
      <c r="B21" s="6" t="s">
        <v>200</v>
      </c>
      <c r="C21" s="6">
        <v>12</v>
      </c>
      <c r="D21" s="6">
        <v>13</v>
      </c>
      <c r="E21" s="6">
        <v>14</v>
      </c>
      <c r="F21" s="56"/>
      <c r="G21" s="56"/>
      <c r="H21" s="56"/>
      <c r="I21" s="74"/>
    </row>
    <row r="22" spans="1:9" ht="21.75">
      <c r="A22" s="2"/>
      <c r="B22" s="2"/>
      <c r="C22" s="2"/>
      <c r="D22" s="2"/>
      <c r="E22" s="2"/>
      <c r="F22" s="21"/>
      <c r="G22" s="21"/>
      <c r="H22" s="21"/>
      <c r="I22" s="21"/>
    </row>
    <row r="23" spans="1:9" ht="21.75">
      <c r="A23" s="51" t="s">
        <v>212</v>
      </c>
      <c r="B23" s="2"/>
      <c r="C23" s="2"/>
      <c r="D23" s="2"/>
      <c r="E23" s="2"/>
      <c r="F23" s="21"/>
      <c r="G23" s="21"/>
      <c r="H23" s="21"/>
      <c r="I23" s="21"/>
    </row>
    <row r="24" spans="1:16" ht="21.75">
      <c r="A24" s="36" t="s">
        <v>221</v>
      </c>
      <c r="B24" s="2"/>
      <c r="C24" s="2"/>
      <c r="D24" s="2"/>
      <c r="E24" s="2"/>
      <c r="F24" s="55" t="s">
        <v>197</v>
      </c>
      <c r="G24" s="55"/>
      <c r="H24" s="55"/>
      <c r="I24" s="55"/>
      <c r="K24" s="61" t="s">
        <v>214</v>
      </c>
      <c r="L24" s="62"/>
      <c r="M24" s="59" t="s">
        <v>202</v>
      </c>
      <c r="N24" s="59"/>
      <c r="O24" s="59"/>
      <c r="P24" s="59"/>
    </row>
    <row r="25" spans="1:16" ht="23.25">
      <c r="A25" s="6" t="s">
        <v>195</v>
      </c>
      <c r="B25" s="6" t="s">
        <v>194</v>
      </c>
      <c r="C25" s="72" t="s">
        <v>196</v>
      </c>
      <c r="D25" s="75"/>
      <c r="E25" s="73"/>
      <c r="F25" s="6" t="s">
        <v>41</v>
      </c>
      <c r="G25" s="6" t="s">
        <v>42</v>
      </c>
      <c r="H25" s="6" t="s">
        <v>43</v>
      </c>
      <c r="I25" s="34" t="s">
        <v>192</v>
      </c>
      <c r="K25" s="63"/>
      <c r="L25" s="64"/>
      <c r="M25" s="40" t="s">
        <v>41</v>
      </c>
      <c r="N25" s="40" t="s">
        <v>42</v>
      </c>
      <c r="O25" s="40" t="s">
        <v>43</v>
      </c>
      <c r="P25" s="41" t="s">
        <v>192</v>
      </c>
    </row>
    <row r="26" spans="1:16" ht="21.75">
      <c r="A26" s="24"/>
      <c r="B26" s="6" t="s">
        <v>198</v>
      </c>
      <c r="C26" s="6">
        <v>10</v>
      </c>
      <c r="D26" s="6">
        <v>12</v>
      </c>
      <c r="E26" s="6">
        <v>13</v>
      </c>
      <c r="F26" s="56">
        <v>2</v>
      </c>
      <c r="G26" s="56">
        <v>0</v>
      </c>
      <c r="H26" s="56">
        <v>3</v>
      </c>
      <c r="I26" s="71">
        <v>11.21666666666665</v>
      </c>
      <c r="K26" s="60" t="s">
        <v>207</v>
      </c>
      <c r="L26" s="6" t="s">
        <v>205</v>
      </c>
      <c r="M26" s="44">
        <f>AVERAGE(F26:F34)</f>
        <v>1.3333333333333333</v>
      </c>
      <c r="N26" s="44">
        <f>AVERAGE(G26:G34)</f>
        <v>0.6666666666666666</v>
      </c>
      <c r="O26" s="44">
        <f>AVERAGE(H26:H34)</f>
        <v>3</v>
      </c>
      <c r="P26" s="44">
        <f>AVERAGE(I26:I34)</f>
        <v>11.338888888888876</v>
      </c>
    </row>
    <row r="27" spans="1:16" ht="21.75">
      <c r="A27" s="35">
        <v>1</v>
      </c>
      <c r="B27" s="6" t="s">
        <v>199</v>
      </c>
      <c r="C27" s="6">
        <v>13</v>
      </c>
      <c r="D27" s="6">
        <v>14</v>
      </c>
      <c r="E27" s="6">
        <v>15</v>
      </c>
      <c r="F27" s="56"/>
      <c r="G27" s="56"/>
      <c r="H27" s="56"/>
      <c r="I27" s="71"/>
      <c r="K27" s="60"/>
      <c r="L27" s="6" t="s">
        <v>206</v>
      </c>
      <c r="M27" s="44">
        <f>STDEVA(F26:F34)</f>
        <v>1.1547005383792517</v>
      </c>
      <c r="N27" s="44">
        <f>STDEVA(G26:G34)</f>
        <v>1.1547005383792517</v>
      </c>
      <c r="O27" s="44">
        <f>STDEVA(H26:H34)</f>
        <v>0</v>
      </c>
      <c r="P27" s="44">
        <f>STDEVA(I26:I34)</f>
        <v>0.5273975238357869</v>
      </c>
    </row>
    <row r="28" spans="1:16" ht="21.75">
      <c r="A28" s="20"/>
      <c r="B28" s="6" t="s">
        <v>200</v>
      </c>
      <c r="C28" s="6">
        <v>12</v>
      </c>
      <c r="D28" s="6">
        <v>13</v>
      </c>
      <c r="E28" s="6">
        <v>15</v>
      </c>
      <c r="F28" s="56"/>
      <c r="G28" s="56"/>
      <c r="H28" s="56"/>
      <c r="I28" s="71"/>
      <c r="K28" s="60"/>
      <c r="L28" s="6" t="s">
        <v>204</v>
      </c>
      <c r="M28" s="44">
        <f>M26+2.571*M27/SQRT(3)</f>
        <v>3.0473333333333334</v>
      </c>
      <c r="N28" s="44">
        <f>N26+2.571*N27/SQRT(3)</f>
        <v>2.380666666666667</v>
      </c>
      <c r="O28" s="44">
        <f>O26+2.571*O27/SQRT(3)</f>
        <v>3</v>
      </c>
      <c r="P28" s="44">
        <f>P26+2.571*P27/SQRT(3)</f>
        <v>12.121740655047525</v>
      </c>
    </row>
    <row r="29" spans="1:16" ht="21.75">
      <c r="A29" s="24"/>
      <c r="B29" s="6" t="s">
        <v>198</v>
      </c>
      <c r="C29" s="6">
        <v>10</v>
      </c>
      <c r="D29" s="6">
        <v>11</v>
      </c>
      <c r="E29" s="6">
        <v>13</v>
      </c>
      <c r="F29" s="56">
        <v>0</v>
      </c>
      <c r="G29" s="56">
        <v>2</v>
      </c>
      <c r="H29" s="56">
        <v>3</v>
      </c>
      <c r="I29" s="74">
        <v>11.916666666666654</v>
      </c>
      <c r="K29" s="60"/>
      <c r="L29" s="6" t="s">
        <v>203</v>
      </c>
      <c r="M29" s="44">
        <f>M26-2.571*M27/SQRT(3)</f>
        <v>-0.38066666666666715</v>
      </c>
      <c r="N29" s="44">
        <f>N26-2.571*N27/SQRT(3)</f>
        <v>-1.047333333333334</v>
      </c>
      <c r="O29" s="44">
        <f>O26-2.571*O27/SQRT(3)</f>
        <v>3</v>
      </c>
      <c r="P29" s="44">
        <f>P26-2.571*P27/SQRT(3)</f>
        <v>10.556037122730228</v>
      </c>
    </row>
    <row r="30" spans="1:16" ht="21.75">
      <c r="A30" s="35">
        <v>2</v>
      </c>
      <c r="B30" s="6" t="s">
        <v>199</v>
      </c>
      <c r="C30" s="6">
        <v>13</v>
      </c>
      <c r="D30" s="6">
        <v>14</v>
      </c>
      <c r="E30" s="6">
        <v>15</v>
      </c>
      <c r="F30" s="56"/>
      <c r="G30" s="56"/>
      <c r="H30" s="56"/>
      <c r="I30" s="74"/>
      <c r="K30" s="45" t="s">
        <v>208</v>
      </c>
      <c r="L30" s="46"/>
      <c r="M30" s="40">
        <v>1</v>
      </c>
      <c r="N30" s="40">
        <v>1</v>
      </c>
      <c r="O30" s="40">
        <v>3</v>
      </c>
      <c r="P30" s="40">
        <v>11.3</v>
      </c>
    </row>
    <row r="31" spans="1:9" ht="21.75">
      <c r="A31" s="20"/>
      <c r="B31" s="6" t="s">
        <v>200</v>
      </c>
      <c r="C31" s="6">
        <v>14</v>
      </c>
      <c r="D31" s="6">
        <v>15</v>
      </c>
      <c r="E31" s="6">
        <v>16</v>
      </c>
      <c r="F31" s="56"/>
      <c r="G31" s="56"/>
      <c r="H31" s="56"/>
      <c r="I31" s="74"/>
    </row>
    <row r="32" spans="1:9" ht="21.75">
      <c r="A32" s="24"/>
      <c r="B32" s="6" t="s">
        <v>198</v>
      </c>
      <c r="C32" s="6">
        <v>10</v>
      </c>
      <c r="D32" s="6">
        <v>11</v>
      </c>
      <c r="E32" s="6">
        <v>13</v>
      </c>
      <c r="F32" s="56">
        <v>2</v>
      </c>
      <c r="G32" s="56">
        <v>0</v>
      </c>
      <c r="H32" s="56">
        <v>3</v>
      </c>
      <c r="I32" s="74">
        <v>10.883333333333324</v>
      </c>
    </row>
    <row r="33" spans="1:9" ht="21.75">
      <c r="A33" s="35">
        <v>3</v>
      </c>
      <c r="B33" s="6" t="s">
        <v>199</v>
      </c>
      <c r="C33" s="6">
        <v>13</v>
      </c>
      <c r="D33" s="6">
        <v>14</v>
      </c>
      <c r="E33" s="6">
        <v>15</v>
      </c>
      <c r="F33" s="56"/>
      <c r="G33" s="56"/>
      <c r="H33" s="56"/>
      <c r="I33" s="74"/>
    </row>
    <row r="34" spans="1:9" ht="21.75">
      <c r="A34" s="20"/>
      <c r="B34" s="6" t="s">
        <v>200</v>
      </c>
      <c r="C34" s="6">
        <v>12</v>
      </c>
      <c r="D34" s="6">
        <v>13</v>
      </c>
      <c r="E34" s="6">
        <v>14</v>
      </c>
      <c r="F34" s="56"/>
      <c r="G34" s="56"/>
      <c r="H34" s="56"/>
      <c r="I34" s="74"/>
    </row>
  </sheetData>
  <mergeCells count="46">
    <mergeCell ref="K24:L25"/>
    <mergeCell ref="M24:P24"/>
    <mergeCell ref="K26:K29"/>
    <mergeCell ref="F32:F34"/>
    <mergeCell ref="G32:G34"/>
    <mergeCell ref="H32:H34"/>
    <mergeCell ref="I32:I34"/>
    <mergeCell ref="F29:F31"/>
    <mergeCell ref="G29:G31"/>
    <mergeCell ref="H29:H31"/>
    <mergeCell ref="I29:I31"/>
    <mergeCell ref="F26:F28"/>
    <mergeCell ref="G26:G28"/>
    <mergeCell ref="H26:H28"/>
    <mergeCell ref="I26:I28"/>
    <mergeCell ref="F24:I24"/>
    <mergeCell ref="C25:E25"/>
    <mergeCell ref="G4:G6"/>
    <mergeCell ref="H4:H6"/>
    <mergeCell ref="I4:I6"/>
    <mergeCell ref="I10:I12"/>
    <mergeCell ref="F13:F15"/>
    <mergeCell ref="G13:G15"/>
    <mergeCell ref="H13:H15"/>
    <mergeCell ref="I13:I15"/>
    <mergeCell ref="C3:E3"/>
    <mergeCell ref="F10:F12"/>
    <mergeCell ref="G10:G12"/>
    <mergeCell ref="H10:H12"/>
    <mergeCell ref="F16:F18"/>
    <mergeCell ref="G16:G18"/>
    <mergeCell ref="H16:H18"/>
    <mergeCell ref="I16:I18"/>
    <mergeCell ref="F19:F21"/>
    <mergeCell ref="G19:G21"/>
    <mergeCell ref="H19:H21"/>
    <mergeCell ref="I19:I21"/>
    <mergeCell ref="K2:L3"/>
    <mergeCell ref="M2:P2"/>
    <mergeCell ref="K4:K7"/>
    <mergeCell ref="F7:F9"/>
    <mergeCell ref="G7:G9"/>
    <mergeCell ref="H7:H9"/>
    <mergeCell ref="I7:I9"/>
    <mergeCell ref="F2:I2"/>
    <mergeCell ref="F4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A367"/>
  <sheetViews>
    <sheetView zoomScale="75" zoomScaleNormal="75" workbookViewId="0" topLeftCell="A344">
      <selection activeCell="B367" sqref="B367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183" width="4.28125" style="2" bestFit="1" customWidth="1"/>
    <col min="184" max="184" width="9.140625" style="26" customWidth="1"/>
    <col min="185" max="16384" width="9.140625" style="2" customWidth="1"/>
  </cols>
  <sheetData>
    <row r="1" spans="2:183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  <c r="G1" s="26" t="s">
        <v>8</v>
      </c>
      <c r="H1" s="26" t="s">
        <v>9</v>
      </c>
      <c r="I1" s="26" t="s">
        <v>10</v>
      </c>
      <c r="J1" s="13" t="s">
        <v>5</v>
      </c>
      <c r="K1" s="13" t="s">
        <v>6</v>
      </c>
      <c r="L1" s="13" t="s">
        <v>7</v>
      </c>
      <c r="M1" s="26" t="s">
        <v>8</v>
      </c>
      <c r="N1" s="26" t="s">
        <v>9</v>
      </c>
      <c r="O1" s="26" t="s">
        <v>10</v>
      </c>
      <c r="P1" s="13" t="s">
        <v>5</v>
      </c>
      <c r="Q1" s="13" t="s">
        <v>6</v>
      </c>
      <c r="R1" s="13" t="s">
        <v>7</v>
      </c>
      <c r="S1" s="26" t="s">
        <v>8</v>
      </c>
      <c r="T1" s="26" t="s">
        <v>9</v>
      </c>
      <c r="U1" s="26" t="s">
        <v>10</v>
      </c>
      <c r="V1" s="13" t="s">
        <v>5</v>
      </c>
      <c r="W1" s="13" t="s">
        <v>6</v>
      </c>
      <c r="X1" s="13" t="s">
        <v>7</v>
      </c>
      <c r="Y1" s="26" t="s">
        <v>8</v>
      </c>
      <c r="Z1" s="26" t="s">
        <v>9</v>
      </c>
      <c r="AA1" s="26" t="s">
        <v>10</v>
      </c>
      <c r="AB1" s="13" t="s">
        <v>5</v>
      </c>
      <c r="AC1" s="13" t="s">
        <v>6</v>
      </c>
      <c r="AD1" s="13" t="s">
        <v>7</v>
      </c>
      <c r="AE1" s="26" t="s">
        <v>8</v>
      </c>
      <c r="AF1" s="26" t="s">
        <v>9</v>
      </c>
      <c r="AG1" s="26" t="s">
        <v>10</v>
      </c>
      <c r="AH1" s="13" t="s">
        <v>5</v>
      </c>
      <c r="AI1" s="13" t="s">
        <v>6</v>
      </c>
      <c r="AJ1" s="13" t="s">
        <v>7</v>
      </c>
      <c r="AK1" s="26" t="s">
        <v>8</v>
      </c>
      <c r="AL1" s="26" t="s">
        <v>9</v>
      </c>
      <c r="AM1" s="26" t="s">
        <v>10</v>
      </c>
      <c r="AN1" s="13" t="s">
        <v>5</v>
      </c>
      <c r="AO1" s="13" t="s">
        <v>6</v>
      </c>
      <c r="AP1" s="13" t="s">
        <v>7</v>
      </c>
      <c r="AQ1" s="26" t="s">
        <v>8</v>
      </c>
      <c r="AR1" s="26" t="s">
        <v>9</v>
      </c>
      <c r="AS1" s="26" t="s">
        <v>10</v>
      </c>
      <c r="AT1" s="13" t="s">
        <v>5</v>
      </c>
      <c r="AU1" s="13" t="s">
        <v>6</v>
      </c>
      <c r="AV1" s="13" t="s">
        <v>7</v>
      </c>
      <c r="AW1" s="26" t="s">
        <v>8</v>
      </c>
      <c r="AX1" s="26" t="s">
        <v>9</v>
      </c>
      <c r="AY1" s="26" t="s">
        <v>10</v>
      </c>
      <c r="AZ1" s="13" t="s">
        <v>5</v>
      </c>
      <c r="BA1" s="13" t="s">
        <v>6</v>
      </c>
      <c r="BB1" s="13" t="s">
        <v>7</v>
      </c>
      <c r="BC1" s="26" t="s">
        <v>8</v>
      </c>
      <c r="BD1" s="26" t="s">
        <v>9</v>
      </c>
      <c r="BE1" s="26" t="s">
        <v>10</v>
      </c>
      <c r="BF1" s="13" t="s">
        <v>5</v>
      </c>
      <c r="BG1" s="13" t="s">
        <v>6</v>
      </c>
      <c r="BH1" s="13" t="s">
        <v>7</v>
      </c>
      <c r="BI1" s="26" t="s">
        <v>8</v>
      </c>
      <c r="BJ1" s="26" t="s">
        <v>9</v>
      </c>
      <c r="BK1" s="26" t="s">
        <v>10</v>
      </c>
      <c r="BL1" s="13" t="s">
        <v>5</v>
      </c>
      <c r="BM1" s="13" t="s">
        <v>6</v>
      </c>
      <c r="BN1" s="13" t="s">
        <v>7</v>
      </c>
      <c r="BO1" s="26" t="s">
        <v>8</v>
      </c>
      <c r="BP1" s="26" t="s">
        <v>9</v>
      </c>
      <c r="BQ1" s="26" t="s">
        <v>10</v>
      </c>
      <c r="BR1" s="13" t="s">
        <v>5</v>
      </c>
      <c r="BS1" s="13" t="s">
        <v>6</v>
      </c>
      <c r="BT1" s="13" t="s">
        <v>7</v>
      </c>
      <c r="BU1" s="26" t="s">
        <v>8</v>
      </c>
      <c r="BV1" s="26" t="s">
        <v>9</v>
      </c>
      <c r="BW1" s="26" t="s">
        <v>10</v>
      </c>
      <c r="BX1" s="13" t="s">
        <v>5</v>
      </c>
      <c r="BY1" s="13" t="s">
        <v>6</v>
      </c>
      <c r="BZ1" s="13" t="s">
        <v>7</v>
      </c>
      <c r="CA1" s="26" t="s">
        <v>8</v>
      </c>
      <c r="CB1" s="26" t="s">
        <v>9</v>
      </c>
      <c r="CC1" s="26" t="s">
        <v>10</v>
      </c>
      <c r="CD1" s="13" t="s">
        <v>5</v>
      </c>
      <c r="CE1" s="13" t="s">
        <v>6</v>
      </c>
      <c r="CF1" s="13" t="s">
        <v>7</v>
      </c>
      <c r="CG1" s="26" t="s">
        <v>8</v>
      </c>
      <c r="CH1" s="26" t="s">
        <v>9</v>
      </c>
      <c r="CI1" s="26" t="s">
        <v>10</v>
      </c>
      <c r="CJ1" s="13" t="s">
        <v>5</v>
      </c>
      <c r="CK1" s="13" t="s">
        <v>6</v>
      </c>
      <c r="CL1" s="13" t="s">
        <v>7</v>
      </c>
      <c r="CM1" s="26" t="s">
        <v>8</v>
      </c>
      <c r="CN1" s="26" t="s">
        <v>9</v>
      </c>
      <c r="CO1" s="26" t="s">
        <v>10</v>
      </c>
      <c r="CP1" s="13" t="s">
        <v>5</v>
      </c>
      <c r="CQ1" s="13" t="s">
        <v>6</v>
      </c>
      <c r="CR1" s="13" t="s">
        <v>7</v>
      </c>
      <c r="CS1" s="26" t="s">
        <v>8</v>
      </c>
      <c r="CT1" s="26" t="s">
        <v>9</v>
      </c>
      <c r="CU1" s="26" t="s">
        <v>10</v>
      </c>
      <c r="CV1" s="13" t="s">
        <v>5</v>
      </c>
      <c r="CW1" s="13" t="s">
        <v>6</v>
      </c>
      <c r="CX1" s="13" t="s">
        <v>7</v>
      </c>
      <c r="CY1" s="26" t="s">
        <v>8</v>
      </c>
      <c r="CZ1" s="26" t="s">
        <v>9</v>
      </c>
      <c r="DA1" s="26" t="s">
        <v>10</v>
      </c>
      <c r="DB1" s="13" t="s">
        <v>5</v>
      </c>
      <c r="DC1" s="13" t="s">
        <v>6</v>
      </c>
      <c r="DD1" s="13" t="s">
        <v>7</v>
      </c>
      <c r="DE1" s="26" t="s">
        <v>8</v>
      </c>
      <c r="DF1" s="26" t="s">
        <v>9</v>
      </c>
      <c r="DG1" s="26" t="s">
        <v>10</v>
      </c>
      <c r="DH1" s="13" t="s">
        <v>5</v>
      </c>
      <c r="DI1" s="13" t="s">
        <v>6</v>
      </c>
      <c r="DJ1" s="13" t="s">
        <v>7</v>
      </c>
      <c r="DK1" s="26" t="s">
        <v>8</v>
      </c>
      <c r="DL1" s="26" t="s">
        <v>9</v>
      </c>
      <c r="DM1" s="26" t="s">
        <v>10</v>
      </c>
      <c r="DN1" s="13" t="s">
        <v>5</v>
      </c>
      <c r="DO1" s="13" t="s">
        <v>6</v>
      </c>
      <c r="DP1" s="13" t="s">
        <v>7</v>
      </c>
      <c r="DQ1" s="26" t="s">
        <v>8</v>
      </c>
      <c r="DR1" s="26" t="s">
        <v>9</v>
      </c>
      <c r="DS1" s="26" t="s">
        <v>10</v>
      </c>
      <c r="DT1" s="13" t="s">
        <v>5</v>
      </c>
      <c r="DU1" s="13" t="s">
        <v>6</v>
      </c>
      <c r="DV1" s="13" t="s">
        <v>7</v>
      </c>
      <c r="DW1" s="26" t="s">
        <v>8</v>
      </c>
      <c r="DX1" s="26" t="s">
        <v>9</v>
      </c>
      <c r="DY1" s="26" t="s">
        <v>10</v>
      </c>
      <c r="DZ1" s="13" t="s">
        <v>5</v>
      </c>
      <c r="EA1" s="13" t="s">
        <v>6</v>
      </c>
      <c r="EB1" s="13" t="s">
        <v>7</v>
      </c>
      <c r="EC1" s="26" t="s">
        <v>8</v>
      </c>
      <c r="ED1" s="26" t="s">
        <v>9</v>
      </c>
      <c r="EE1" s="26" t="s">
        <v>10</v>
      </c>
      <c r="EF1" s="13" t="s">
        <v>5</v>
      </c>
      <c r="EG1" s="13" t="s">
        <v>6</v>
      </c>
      <c r="EH1" s="13" t="s">
        <v>7</v>
      </c>
      <c r="EI1" s="26" t="s">
        <v>8</v>
      </c>
      <c r="EJ1" s="26" t="s">
        <v>9</v>
      </c>
      <c r="EK1" s="26" t="s">
        <v>10</v>
      </c>
      <c r="EL1" s="13" t="s">
        <v>5</v>
      </c>
      <c r="EM1" s="13" t="s">
        <v>6</v>
      </c>
      <c r="EN1" s="13" t="s">
        <v>7</v>
      </c>
      <c r="EO1" s="26" t="s">
        <v>8</v>
      </c>
      <c r="EP1" s="26" t="s">
        <v>9</v>
      </c>
      <c r="EQ1" s="26" t="s">
        <v>10</v>
      </c>
      <c r="ER1" s="13" t="s">
        <v>5</v>
      </c>
      <c r="ES1" s="13" t="s">
        <v>6</v>
      </c>
      <c r="ET1" s="13" t="s">
        <v>7</v>
      </c>
      <c r="EU1" s="26" t="s">
        <v>8</v>
      </c>
      <c r="EV1" s="26" t="s">
        <v>9</v>
      </c>
      <c r="EW1" s="26" t="s">
        <v>10</v>
      </c>
      <c r="EX1" s="13" t="s">
        <v>5</v>
      </c>
      <c r="EY1" s="13" t="s">
        <v>6</v>
      </c>
      <c r="EZ1" s="13" t="s">
        <v>7</v>
      </c>
      <c r="FA1" s="26" t="s">
        <v>8</v>
      </c>
      <c r="FB1" s="26" t="s">
        <v>9</v>
      </c>
      <c r="FC1" s="26" t="s">
        <v>10</v>
      </c>
      <c r="FD1" s="13" t="s">
        <v>5</v>
      </c>
      <c r="FE1" s="13" t="s">
        <v>6</v>
      </c>
      <c r="FF1" s="13" t="s">
        <v>7</v>
      </c>
      <c r="FG1" s="26" t="s">
        <v>8</v>
      </c>
      <c r="FH1" s="26" t="s">
        <v>9</v>
      </c>
      <c r="FI1" s="26" t="s">
        <v>10</v>
      </c>
      <c r="FJ1" s="13" t="s">
        <v>5</v>
      </c>
      <c r="FK1" s="13" t="s">
        <v>6</v>
      </c>
      <c r="FL1" s="13" t="s">
        <v>7</v>
      </c>
      <c r="FM1" s="26" t="s">
        <v>8</v>
      </c>
      <c r="FN1" s="26" t="s">
        <v>9</v>
      </c>
      <c r="FO1" s="26" t="s">
        <v>10</v>
      </c>
      <c r="FP1" s="13" t="s">
        <v>5</v>
      </c>
      <c r="FQ1" s="13" t="s">
        <v>6</v>
      </c>
      <c r="FR1" s="13" t="s">
        <v>7</v>
      </c>
      <c r="FS1" s="26" t="s">
        <v>8</v>
      </c>
      <c r="FT1" s="26" t="s">
        <v>9</v>
      </c>
      <c r="FU1" s="26" t="s">
        <v>10</v>
      </c>
      <c r="FV1" s="13" t="s">
        <v>5</v>
      </c>
      <c r="FW1" s="13" t="s">
        <v>6</v>
      </c>
      <c r="FX1" s="13" t="s">
        <v>7</v>
      </c>
      <c r="FY1" s="26" t="s">
        <v>8</v>
      </c>
      <c r="FZ1" s="26" t="s">
        <v>9</v>
      </c>
      <c r="GA1" s="26" t="s">
        <v>10</v>
      </c>
    </row>
    <row r="2" spans="1:183" ht="21.75">
      <c r="A2" s="31" t="s">
        <v>41</v>
      </c>
      <c r="B2" s="17">
        <v>2</v>
      </c>
      <c r="C2" s="30">
        <v>1.0588235294117643</v>
      </c>
      <c r="D2" s="6">
        <v>1</v>
      </c>
      <c r="E2" s="6">
        <v>2</v>
      </c>
      <c r="F2" s="6">
        <v>3</v>
      </c>
      <c r="G2" s="6">
        <v>1</v>
      </c>
      <c r="H2" s="6">
        <v>2</v>
      </c>
      <c r="I2" s="6">
        <v>3</v>
      </c>
      <c r="J2" s="6">
        <v>1</v>
      </c>
      <c r="K2" s="6">
        <v>2</v>
      </c>
      <c r="L2" s="6">
        <v>3</v>
      </c>
      <c r="M2" s="6">
        <v>1</v>
      </c>
      <c r="N2" s="6">
        <v>2</v>
      </c>
      <c r="O2" s="6">
        <v>3</v>
      </c>
      <c r="P2" s="6">
        <v>1</v>
      </c>
      <c r="Q2" s="6">
        <v>2</v>
      </c>
      <c r="R2" s="6">
        <v>3</v>
      </c>
      <c r="S2" s="6">
        <v>1</v>
      </c>
      <c r="T2" s="6">
        <v>2</v>
      </c>
      <c r="U2" s="6">
        <v>3</v>
      </c>
      <c r="V2" s="6">
        <v>1</v>
      </c>
      <c r="W2" s="6">
        <v>2</v>
      </c>
      <c r="X2" s="6">
        <v>3</v>
      </c>
      <c r="Y2" s="6">
        <v>1</v>
      </c>
      <c r="Z2" s="6">
        <v>2</v>
      </c>
      <c r="AA2" s="6">
        <v>3</v>
      </c>
      <c r="AB2" s="6">
        <v>1</v>
      </c>
      <c r="AC2" s="6">
        <v>2</v>
      </c>
      <c r="AD2" s="6">
        <v>3</v>
      </c>
      <c r="AE2" s="6">
        <v>1</v>
      </c>
      <c r="AF2" s="6">
        <v>2</v>
      </c>
      <c r="AG2" s="6">
        <v>3</v>
      </c>
      <c r="AH2" s="6">
        <v>1</v>
      </c>
      <c r="AI2" s="6">
        <v>2</v>
      </c>
      <c r="AJ2" s="6">
        <v>3</v>
      </c>
      <c r="AK2" s="6">
        <v>1</v>
      </c>
      <c r="AL2" s="6">
        <v>2</v>
      </c>
      <c r="AM2" s="6">
        <v>3</v>
      </c>
      <c r="AN2" s="6">
        <v>1</v>
      </c>
      <c r="AO2" s="6">
        <v>2</v>
      </c>
      <c r="AP2" s="6">
        <v>3</v>
      </c>
      <c r="AQ2" s="6">
        <v>1</v>
      </c>
      <c r="AR2" s="6">
        <v>2</v>
      </c>
      <c r="AS2" s="6">
        <v>3</v>
      </c>
      <c r="AT2" s="6">
        <v>1</v>
      </c>
      <c r="AU2" s="6">
        <v>2</v>
      </c>
      <c r="AV2" s="6">
        <v>3</v>
      </c>
      <c r="AW2" s="6">
        <v>1</v>
      </c>
      <c r="AX2" s="6">
        <v>2</v>
      </c>
      <c r="AY2" s="6">
        <v>3</v>
      </c>
      <c r="AZ2" s="6">
        <v>1</v>
      </c>
      <c r="BA2" s="6">
        <v>2</v>
      </c>
      <c r="BB2" s="6">
        <v>3</v>
      </c>
      <c r="BC2" s="6">
        <v>1</v>
      </c>
      <c r="BD2" s="6">
        <v>2</v>
      </c>
      <c r="BE2" s="6">
        <v>3</v>
      </c>
      <c r="BF2" s="6">
        <v>1</v>
      </c>
      <c r="BG2" s="6">
        <v>2</v>
      </c>
      <c r="BH2" s="6">
        <v>3</v>
      </c>
      <c r="BI2" s="6">
        <v>1</v>
      </c>
      <c r="BJ2" s="6">
        <v>2</v>
      </c>
      <c r="BK2" s="6">
        <v>3</v>
      </c>
      <c r="BL2" s="6">
        <v>1</v>
      </c>
      <c r="BM2" s="6">
        <v>2</v>
      </c>
      <c r="BN2" s="6">
        <v>3</v>
      </c>
      <c r="BO2" s="6">
        <v>1</v>
      </c>
      <c r="BP2" s="6">
        <v>2</v>
      </c>
      <c r="BQ2" s="6">
        <v>3</v>
      </c>
      <c r="BR2" s="6">
        <v>1</v>
      </c>
      <c r="BS2" s="6">
        <v>2</v>
      </c>
      <c r="BT2" s="6">
        <v>3</v>
      </c>
      <c r="BU2" s="6">
        <v>1</v>
      </c>
      <c r="BV2" s="6">
        <v>2</v>
      </c>
      <c r="BW2" s="6">
        <v>3</v>
      </c>
      <c r="BX2" s="6">
        <v>1</v>
      </c>
      <c r="BY2" s="6">
        <v>2</v>
      </c>
      <c r="BZ2" s="6">
        <v>3</v>
      </c>
      <c r="CA2" s="6">
        <v>1</v>
      </c>
      <c r="CB2" s="6">
        <v>2</v>
      </c>
      <c r="CC2" s="6">
        <v>3</v>
      </c>
      <c r="CD2" s="6">
        <v>1</v>
      </c>
      <c r="CE2" s="6">
        <v>2</v>
      </c>
      <c r="CF2" s="6">
        <v>3</v>
      </c>
      <c r="CG2" s="6">
        <v>1</v>
      </c>
      <c r="CH2" s="6">
        <v>2</v>
      </c>
      <c r="CI2" s="6">
        <v>3</v>
      </c>
      <c r="CJ2" s="6">
        <v>1</v>
      </c>
      <c r="CK2" s="6">
        <v>2</v>
      </c>
      <c r="CL2" s="6">
        <v>3</v>
      </c>
      <c r="CM2" s="6">
        <v>1</v>
      </c>
      <c r="CN2" s="6">
        <v>2</v>
      </c>
      <c r="CO2" s="6">
        <v>3</v>
      </c>
      <c r="CP2" s="6">
        <v>1</v>
      </c>
      <c r="CQ2" s="6">
        <v>2</v>
      </c>
      <c r="CR2" s="6">
        <v>3</v>
      </c>
      <c r="CS2" s="6">
        <v>1</v>
      </c>
      <c r="CT2" s="6">
        <v>2</v>
      </c>
      <c r="CU2" s="6">
        <v>3</v>
      </c>
      <c r="CV2" s="6">
        <v>1</v>
      </c>
      <c r="CW2" s="6">
        <v>2</v>
      </c>
      <c r="CX2" s="6">
        <v>3</v>
      </c>
      <c r="CY2" s="6">
        <v>1</v>
      </c>
      <c r="CZ2" s="6">
        <v>2</v>
      </c>
      <c r="DA2" s="6">
        <v>3</v>
      </c>
      <c r="DB2" s="6">
        <v>1</v>
      </c>
      <c r="DC2" s="6">
        <v>2</v>
      </c>
      <c r="DD2" s="6">
        <v>3</v>
      </c>
      <c r="DE2" s="6">
        <v>1</v>
      </c>
      <c r="DF2" s="6">
        <v>2</v>
      </c>
      <c r="DG2" s="6">
        <v>3</v>
      </c>
      <c r="DH2" s="6">
        <v>1</v>
      </c>
      <c r="DI2" s="6">
        <v>2</v>
      </c>
      <c r="DJ2" s="6">
        <v>3</v>
      </c>
      <c r="DK2" s="6">
        <v>1</v>
      </c>
      <c r="DL2" s="6">
        <v>2</v>
      </c>
      <c r="DM2" s="6">
        <v>3</v>
      </c>
      <c r="DN2" s="6">
        <v>1</v>
      </c>
      <c r="DO2" s="6">
        <v>2</v>
      </c>
      <c r="DP2" s="6">
        <v>3</v>
      </c>
      <c r="DQ2" s="6">
        <v>1</v>
      </c>
      <c r="DR2" s="6">
        <v>2</v>
      </c>
      <c r="DS2" s="6">
        <v>3</v>
      </c>
      <c r="DT2" s="6">
        <v>1</v>
      </c>
      <c r="DU2" s="6">
        <v>2</v>
      </c>
      <c r="DV2" s="6">
        <v>3</v>
      </c>
      <c r="DW2" s="6">
        <v>1</v>
      </c>
      <c r="DX2" s="6">
        <v>2</v>
      </c>
      <c r="DY2" s="6">
        <v>3</v>
      </c>
      <c r="DZ2" s="6">
        <v>1</v>
      </c>
      <c r="EA2" s="6">
        <v>2</v>
      </c>
      <c r="EB2" s="6">
        <v>3</v>
      </c>
      <c r="EC2" s="6">
        <v>1</v>
      </c>
      <c r="ED2" s="6">
        <v>2</v>
      </c>
      <c r="EE2" s="6">
        <v>3</v>
      </c>
      <c r="EF2" s="6">
        <v>1</v>
      </c>
      <c r="EG2" s="6">
        <v>2</v>
      </c>
      <c r="EH2" s="6">
        <v>3</v>
      </c>
      <c r="EI2" s="6">
        <v>1</v>
      </c>
      <c r="EJ2" s="6">
        <v>2</v>
      </c>
      <c r="EK2" s="6">
        <v>3</v>
      </c>
      <c r="EL2" s="6">
        <v>1</v>
      </c>
      <c r="EM2" s="6">
        <v>2</v>
      </c>
      <c r="EN2" s="6">
        <v>3</v>
      </c>
      <c r="EO2" s="6">
        <v>1</v>
      </c>
      <c r="EP2" s="6">
        <v>2</v>
      </c>
      <c r="EQ2" s="6">
        <v>3</v>
      </c>
      <c r="ER2" s="6">
        <v>1</v>
      </c>
      <c r="ES2" s="6">
        <v>2</v>
      </c>
      <c r="ET2" s="6">
        <v>3</v>
      </c>
      <c r="EU2" s="6">
        <v>1</v>
      </c>
      <c r="EV2" s="6">
        <v>2</v>
      </c>
      <c r="EW2" s="6">
        <v>3</v>
      </c>
      <c r="EX2" s="6">
        <v>1</v>
      </c>
      <c r="EY2" s="6">
        <v>2</v>
      </c>
      <c r="EZ2" s="6">
        <v>3</v>
      </c>
      <c r="FA2" s="6">
        <v>1</v>
      </c>
      <c r="FB2" s="6">
        <v>2</v>
      </c>
      <c r="FC2" s="6">
        <v>3</v>
      </c>
      <c r="FD2" s="6">
        <v>1</v>
      </c>
      <c r="FE2" s="6">
        <v>2</v>
      </c>
      <c r="FF2" s="6">
        <v>3</v>
      </c>
      <c r="FG2" s="6">
        <v>1</v>
      </c>
      <c r="FH2" s="6">
        <v>2</v>
      </c>
      <c r="FI2" s="6">
        <v>3</v>
      </c>
      <c r="FJ2" s="6">
        <v>1</v>
      </c>
      <c r="FK2" s="6">
        <v>2</v>
      </c>
      <c r="FL2" s="6">
        <v>3</v>
      </c>
      <c r="FM2" s="6">
        <v>1</v>
      </c>
      <c r="FN2" s="6">
        <v>2</v>
      </c>
      <c r="FO2" s="6">
        <v>3</v>
      </c>
      <c r="FP2" s="6">
        <v>1</v>
      </c>
      <c r="FQ2" s="6">
        <v>2</v>
      </c>
      <c r="FR2" s="6">
        <v>3</v>
      </c>
      <c r="FS2" s="6">
        <v>1</v>
      </c>
      <c r="FT2" s="6">
        <v>2</v>
      </c>
      <c r="FU2" s="6">
        <v>3</v>
      </c>
      <c r="FV2" s="6">
        <v>1</v>
      </c>
      <c r="FW2" s="6">
        <v>2</v>
      </c>
      <c r="FX2" s="6">
        <v>3</v>
      </c>
      <c r="FY2" s="6">
        <v>1</v>
      </c>
      <c r="FZ2" s="6">
        <v>2</v>
      </c>
      <c r="GA2" s="6">
        <v>3</v>
      </c>
    </row>
    <row r="3" spans="1:183" ht="21.75">
      <c r="A3" s="31" t="s">
        <v>42</v>
      </c>
      <c r="B3" s="17">
        <v>3</v>
      </c>
      <c r="C3" s="30">
        <v>0.8235294117647064</v>
      </c>
      <c r="D3" s="6">
        <v>2</v>
      </c>
      <c r="E3" s="6">
        <v>1</v>
      </c>
      <c r="F3" s="6">
        <v>4</v>
      </c>
      <c r="G3" s="6">
        <v>2</v>
      </c>
      <c r="H3" s="6">
        <v>1</v>
      </c>
      <c r="I3" s="6">
        <v>4</v>
      </c>
      <c r="J3" s="6">
        <v>2</v>
      </c>
      <c r="K3" s="6">
        <v>1</v>
      </c>
      <c r="L3" s="6">
        <v>4</v>
      </c>
      <c r="M3" s="6">
        <v>2</v>
      </c>
      <c r="N3" s="6">
        <v>1</v>
      </c>
      <c r="O3" s="6">
        <v>4</v>
      </c>
      <c r="P3" s="6">
        <v>2</v>
      </c>
      <c r="Q3" s="6">
        <v>1</v>
      </c>
      <c r="R3" s="6">
        <v>4</v>
      </c>
      <c r="S3" s="6">
        <v>2</v>
      </c>
      <c r="T3" s="6">
        <v>1</v>
      </c>
      <c r="U3" s="6">
        <v>4</v>
      </c>
      <c r="V3" s="6">
        <v>2</v>
      </c>
      <c r="W3" s="6">
        <v>1</v>
      </c>
      <c r="X3" s="6">
        <v>4</v>
      </c>
      <c r="Y3" s="6">
        <v>2</v>
      </c>
      <c r="Z3" s="6">
        <v>1</v>
      </c>
      <c r="AA3" s="6">
        <v>4</v>
      </c>
      <c r="AB3" s="6">
        <v>2</v>
      </c>
      <c r="AC3" s="6">
        <v>1</v>
      </c>
      <c r="AD3" s="6">
        <v>4</v>
      </c>
      <c r="AE3" s="6">
        <v>2</v>
      </c>
      <c r="AF3" s="6">
        <v>1</v>
      </c>
      <c r="AG3" s="6">
        <v>4</v>
      </c>
      <c r="AH3" s="6">
        <v>2</v>
      </c>
      <c r="AI3" s="6">
        <v>1</v>
      </c>
      <c r="AJ3" s="6">
        <v>4</v>
      </c>
      <c r="AK3" s="6">
        <v>2</v>
      </c>
      <c r="AL3" s="6">
        <v>1</v>
      </c>
      <c r="AM3" s="6">
        <v>4</v>
      </c>
      <c r="AN3" s="6">
        <v>2</v>
      </c>
      <c r="AO3" s="6">
        <v>1</v>
      </c>
      <c r="AP3" s="6">
        <v>4</v>
      </c>
      <c r="AQ3" s="6">
        <v>2</v>
      </c>
      <c r="AR3" s="6">
        <v>1</v>
      </c>
      <c r="AS3" s="6">
        <v>4</v>
      </c>
      <c r="AT3" s="6">
        <v>2</v>
      </c>
      <c r="AU3" s="6">
        <v>1</v>
      </c>
      <c r="AV3" s="6">
        <v>4</v>
      </c>
      <c r="AW3" s="6">
        <v>2</v>
      </c>
      <c r="AX3" s="6">
        <v>1</v>
      </c>
      <c r="AY3" s="6">
        <v>4</v>
      </c>
      <c r="AZ3" s="6">
        <v>2</v>
      </c>
      <c r="BA3" s="6">
        <v>1</v>
      </c>
      <c r="BB3" s="6">
        <v>4</v>
      </c>
      <c r="BC3" s="6">
        <v>2</v>
      </c>
      <c r="BD3" s="6">
        <v>1</v>
      </c>
      <c r="BE3" s="6">
        <v>4</v>
      </c>
      <c r="BF3" s="6">
        <v>2</v>
      </c>
      <c r="BG3" s="6">
        <v>1</v>
      </c>
      <c r="BH3" s="6">
        <v>4</v>
      </c>
      <c r="BI3" s="6">
        <v>2</v>
      </c>
      <c r="BJ3" s="6">
        <v>1</v>
      </c>
      <c r="BK3" s="6">
        <v>4</v>
      </c>
      <c r="BL3" s="6">
        <v>2</v>
      </c>
      <c r="BM3" s="6">
        <v>1</v>
      </c>
      <c r="BN3" s="6">
        <v>4</v>
      </c>
      <c r="BO3" s="6">
        <v>2</v>
      </c>
      <c r="BP3" s="6">
        <v>1</v>
      </c>
      <c r="BQ3" s="6">
        <v>4</v>
      </c>
      <c r="BR3" s="6">
        <v>2</v>
      </c>
      <c r="BS3" s="6">
        <v>1</v>
      </c>
      <c r="BT3" s="6">
        <v>4</v>
      </c>
      <c r="BU3" s="6">
        <v>2</v>
      </c>
      <c r="BV3" s="6">
        <v>1</v>
      </c>
      <c r="BW3" s="6">
        <v>4</v>
      </c>
      <c r="BX3" s="6">
        <v>2</v>
      </c>
      <c r="BY3" s="6">
        <v>1</v>
      </c>
      <c r="BZ3" s="6">
        <v>4</v>
      </c>
      <c r="CA3" s="6">
        <v>2</v>
      </c>
      <c r="CB3" s="6">
        <v>1</v>
      </c>
      <c r="CC3" s="6">
        <v>4</v>
      </c>
      <c r="CD3" s="6">
        <v>2</v>
      </c>
      <c r="CE3" s="6">
        <v>1</v>
      </c>
      <c r="CF3" s="6">
        <v>4</v>
      </c>
      <c r="CG3" s="6">
        <v>2</v>
      </c>
      <c r="CH3" s="6">
        <v>1</v>
      </c>
      <c r="CI3" s="6">
        <v>4</v>
      </c>
      <c r="CJ3" s="6">
        <v>2</v>
      </c>
      <c r="CK3" s="6">
        <v>1</v>
      </c>
      <c r="CL3" s="6">
        <v>4</v>
      </c>
      <c r="CM3" s="6">
        <v>2</v>
      </c>
      <c r="CN3" s="6">
        <v>1</v>
      </c>
      <c r="CO3" s="6">
        <v>4</v>
      </c>
      <c r="CP3" s="6">
        <v>2</v>
      </c>
      <c r="CQ3" s="6">
        <v>1</v>
      </c>
      <c r="CR3" s="6">
        <v>4</v>
      </c>
      <c r="CS3" s="6">
        <v>2</v>
      </c>
      <c r="CT3" s="6">
        <v>1</v>
      </c>
      <c r="CU3" s="6">
        <v>4</v>
      </c>
      <c r="CV3" s="6">
        <v>2</v>
      </c>
      <c r="CW3" s="6">
        <v>1</v>
      </c>
      <c r="CX3" s="6">
        <v>4</v>
      </c>
      <c r="CY3" s="6">
        <v>2</v>
      </c>
      <c r="CZ3" s="6">
        <v>1</v>
      </c>
      <c r="DA3" s="6">
        <v>4</v>
      </c>
      <c r="DB3" s="6">
        <v>2</v>
      </c>
      <c r="DC3" s="6">
        <v>1</v>
      </c>
      <c r="DD3" s="6">
        <v>4</v>
      </c>
      <c r="DE3" s="6">
        <v>2</v>
      </c>
      <c r="DF3" s="6">
        <v>1</v>
      </c>
      <c r="DG3" s="6">
        <v>4</v>
      </c>
      <c r="DH3" s="6">
        <v>2</v>
      </c>
      <c r="DI3" s="6">
        <v>1</v>
      </c>
      <c r="DJ3" s="6">
        <v>4</v>
      </c>
      <c r="DK3" s="6">
        <v>2</v>
      </c>
      <c r="DL3" s="6">
        <v>1</v>
      </c>
      <c r="DM3" s="6">
        <v>4</v>
      </c>
      <c r="DN3" s="6">
        <v>2</v>
      </c>
      <c r="DO3" s="6">
        <v>1</v>
      </c>
      <c r="DP3" s="6">
        <v>4</v>
      </c>
      <c r="DQ3" s="6">
        <v>2</v>
      </c>
      <c r="DR3" s="6">
        <v>1</v>
      </c>
      <c r="DS3" s="6">
        <v>4</v>
      </c>
      <c r="DT3" s="6">
        <v>2</v>
      </c>
      <c r="DU3" s="6">
        <v>1</v>
      </c>
      <c r="DV3" s="6">
        <v>4</v>
      </c>
      <c r="DW3" s="6">
        <v>2</v>
      </c>
      <c r="DX3" s="6">
        <v>1</v>
      </c>
      <c r="DY3" s="6">
        <v>4</v>
      </c>
      <c r="DZ3" s="6">
        <v>2</v>
      </c>
      <c r="EA3" s="6">
        <v>1</v>
      </c>
      <c r="EB3" s="6">
        <v>4</v>
      </c>
      <c r="EC3" s="6">
        <v>2</v>
      </c>
      <c r="ED3" s="6">
        <v>1</v>
      </c>
      <c r="EE3" s="6">
        <v>4</v>
      </c>
      <c r="EF3" s="6">
        <v>2</v>
      </c>
      <c r="EG3" s="6">
        <v>1</v>
      </c>
      <c r="EH3" s="6">
        <v>4</v>
      </c>
      <c r="EI3" s="6">
        <v>2</v>
      </c>
      <c r="EJ3" s="6">
        <v>1</v>
      </c>
      <c r="EK3" s="6">
        <v>4</v>
      </c>
      <c r="EL3" s="6">
        <v>2</v>
      </c>
      <c r="EM3" s="6">
        <v>1</v>
      </c>
      <c r="EN3" s="6">
        <v>4</v>
      </c>
      <c r="EO3" s="6">
        <v>2</v>
      </c>
      <c r="EP3" s="6">
        <v>1</v>
      </c>
      <c r="EQ3" s="6">
        <v>4</v>
      </c>
      <c r="ER3" s="6">
        <v>2</v>
      </c>
      <c r="ES3" s="6">
        <v>1</v>
      </c>
      <c r="ET3" s="6">
        <v>4</v>
      </c>
      <c r="EU3" s="6">
        <v>2</v>
      </c>
      <c r="EV3" s="6">
        <v>1</v>
      </c>
      <c r="EW3" s="6">
        <v>4</v>
      </c>
      <c r="EX3" s="6">
        <v>2</v>
      </c>
      <c r="EY3" s="6">
        <v>1</v>
      </c>
      <c r="EZ3" s="6">
        <v>4</v>
      </c>
      <c r="FA3" s="6">
        <v>2</v>
      </c>
      <c r="FB3" s="6">
        <v>1</v>
      </c>
      <c r="FC3" s="6">
        <v>4</v>
      </c>
      <c r="FD3" s="6">
        <v>2</v>
      </c>
      <c r="FE3" s="6">
        <v>1</v>
      </c>
      <c r="FF3" s="6">
        <v>4</v>
      </c>
      <c r="FG3" s="6">
        <v>2</v>
      </c>
      <c r="FH3" s="6">
        <v>1</v>
      </c>
      <c r="FI3" s="6">
        <v>4</v>
      </c>
      <c r="FJ3" s="6">
        <v>2</v>
      </c>
      <c r="FK3" s="6">
        <v>1</v>
      </c>
      <c r="FL3" s="6">
        <v>4</v>
      </c>
      <c r="FM3" s="6">
        <v>2</v>
      </c>
      <c r="FN3" s="6">
        <v>1</v>
      </c>
      <c r="FO3" s="6">
        <v>4</v>
      </c>
      <c r="FP3" s="6">
        <v>2</v>
      </c>
      <c r="FQ3" s="6">
        <v>1</v>
      </c>
      <c r="FR3" s="6">
        <v>4</v>
      </c>
      <c r="FS3" s="6">
        <v>2</v>
      </c>
      <c r="FT3" s="6">
        <v>1</v>
      </c>
      <c r="FU3" s="6">
        <v>4</v>
      </c>
      <c r="FV3" s="6">
        <v>2</v>
      </c>
      <c r="FW3" s="6">
        <v>1</v>
      </c>
      <c r="FX3" s="6">
        <v>4</v>
      </c>
      <c r="FY3" s="6">
        <v>2</v>
      </c>
      <c r="FZ3" s="6">
        <v>1</v>
      </c>
      <c r="GA3" s="6">
        <v>4</v>
      </c>
    </row>
    <row r="4" spans="1:183" ht="21.75">
      <c r="A4" s="31" t="s">
        <v>43</v>
      </c>
      <c r="B4" s="17">
        <v>1</v>
      </c>
      <c r="C4" s="30">
        <v>2.7647058823529416</v>
      </c>
      <c r="D4" s="6">
        <v>3</v>
      </c>
      <c r="E4" s="6">
        <v>4</v>
      </c>
      <c r="F4" s="6">
        <v>2</v>
      </c>
      <c r="G4" s="6">
        <v>3</v>
      </c>
      <c r="H4" s="6">
        <v>4</v>
      </c>
      <c r="I4" s="6">
        <v>2</v>
      </c>
      <c r="J4" s="6">
        <v>3</v>
      </c>
      <c r="K4" s="6">
        <v>4</v>
      </c>
      <c r="L4" s="6">
        <v>2</v>
      </c>
      <c r="M4" s="6">
        <v>3</v>
      </c>
      <c r="N4" s="6">
        <v>4</v>
      </c>
      <c r="O4" s="6">
        <v>2</v>
      </c>
      <c r="P4" s="6">
        <v>3</v>
      </c>
      <c r="Q4" s="6">
        <v>4</v>
      </c>
      <c r="R4" s="6">
        <v>2</v>
      </c>
      <c r="S4" s="6">
        <v>3</v>
      </c>
      <c r="T4" s="6">
        <v>4</v>
      </c>
      <c r="U4" s="6">
        <v>2</v>
      </c>
      <c r="V4" s="6">
        <v>3</v>
      </c>
      <c r="W4" s="6">
        <v>4</v>
      </c>
      <c r="X4" s="6">
        <v>2</v>
      </c>
      <c r="Y4" s="6">
        <v>3</v>
      </c>
      <c r="Z4" s="6">
        <v>4</v>
      </c>
      <c r="AA4" s="6">
        <v>2</v>
      </c>
      <c r="AB4" s="6">
        <v>3</v>
      </c>
      <c r="AC4" s="6">
        <v>4</v>
      </c>
      <c r="AD4" s="6">
        <v>2</v>
      </c>
      <c r="AE4" s="6">
        <v>3</v>
      </c>
      <c r="AF4" s="6">
        <v>4</v>
      </c>
      <c r="AG4" s="6">
        <v>2</v>
      </c>
      <c r="AH4" s="6">
        <v>3</v>
      </c>
      <c r="AI4" s="6">
        <v>4</v>
      </c>
      <c r="AJ4" s="6">
        <v>2</v>
      </c>
      <c r="AK4" s="6">
        <v>3</v>
      </c>
      <c r="AL4" s="6">
        <v>4</v>
      </c>
      <c r="AM4" s="6">
        <v>2</v>
      </c>
      <c r="AN4" s="6">
        <v>3</v>
      </c>
      <c r="AO4" s="6">
        <v>4</v>
      </c>
      <c r="AP4" s="6">
        <v>2</v>
      </c>
      <c r="AQ4" s="6">
        <v>3</v>
      </c>
      <c r="AR4" s="6">
        <v>4</v>
      </c>
      <c r="AS4" s="6">
        <v>2</v>
      </c>
      <c r="AT4" s="6">
        <v>3</v>
      </c>
      <c r="AU4" s="6">
        <v>4</v>
      </c>
      <c r="AV4" s="6">
        <v>2</v>
      </c>
      <c r="AW4" s="6">
        <v>3</v>
      </c>
      <c r="AX4" s="6">
        <v>4</v>
      </c>
      <c r="AY4" s="6">
        <v>2</v>
      </c>
      <c r="AZ4" s="6">
        <v>3</v>
      </c>
      <c r="BA4" s="6">
        <v>4</v>
      </c>
      <c r="BB4" s="6">
        <v>2</v>
      </c>
      <c r="BC4" s="6">
        <v>3</v>
      </c>
      <c r="BD4" s="6">
        <v>4</v>
      </c>
      <c r="BE4" s="6">
        <v>2</v>
      </c>
      <c r="BF4" s="6">
        <v>3</v>
      </c>
      <c r="BG4" s="6">
        <v>4</v>
      </c>
      <c r="BH4" s="6">
        <v>2</v>
      </c>
      <c r="BI4" s="6">
        <v>3</v>
      </c>
      <c r="BJ4" s="6">
        <v>4</v>
      </c>
      <c r="BK4" s="6">
        <v>2</v>
      </c>
      <c r="BL4" s="6">
        <v>3</v>
      </c>
      <c r="BM4" s="6">
        <v>4</v>
      </c>
      <c r="BN4" s="6">
        <v>2</v>
      </c>
      <c r="BO4" s="6">
        <v>3</v>
      </c>
      <c r="BP4" s="6">
        <v>4</v>
      </c>
      <c r="BQ4" s="6">
        <v>2</v>
      </c>
      <c r="BR4" s="6">
        <v>3</v>
      </c>
      <c r="BS4" s="6">
        <v>4</v>
      </c>
      <c r="BT4" s="6">
        <v>2</v>
      </c>
      <c r="BU4" s="6">
        <v>3</v>
      </c>
      <c r="BV4" s="6">
        <v>4</v>
      </c>
      <c r="BW4" s="6">
        <v>2</v>
      </c>
      <c r="BX4" s="6">
        <v>3</v>
      </c>
      <c r="BY4" s="6">
        <v>4</v>
      </c>
      <c r="BZ4" s="6">
        <v>2</v>
      </c>
      <c r="CA4" s="6">
        <v>3</v>
      </c>
      <c r="CB4" s="6">
        <v>4</v>
      </c>
      <c r="CC4" s="6">
        <v>2</v>
      </c>
      <c r="CD4" s="6">
        <v>3</v>
      </c>
      <c r="CE4" s="6">
        <v>4</v>
      </c>
      <c r="CF4" s="6">
        <v>2</v>
      </c>
      <c r="CG4" s="6">
        <v>3</v>
      </c>
      <c r="CH4" s="6">
        <v>4</v>
      </c>
      <c r="CI4" s="6">
        <v>2</v>
      </c>
      <c r="CJ4" s="6">
        <v>3</v>
      </c>
      <c r="CK4" s="6">
        <v>4</v>
      </c>
      <c r="CL4" s="6">
        <v>2</v>
      </c>
      <c r="CM4" s="6">
        <v>3</v>
      </c>
      <c r="CN4" s="6">
        <v>4</v>
      </c>
      <c r="CO4" s="6">
        <v>2</v>
      </c>
      <c r="CP4" s="6">
        <v>3</v>
      </c>
      <c r="CQ4" s="6">
        <v>4</v>
      </c>
      <c r="CR4" s="6">
        <v>2</v>
      </c>
      <c r="CS4" s="6">
        <v>3</v>
      </c>
      <c r="CT4" s="6">
        <v>4</v>
      </c>
      <c r="CU4" s="6">
        <v>2</v>
      </c>
      <c r="CV4" s="6">
        <v>3</v>
      </c>
      <c r="CW4" s="6">
        <v>4</v>
      </c>
      <c r="CX4" s="6">
        <v>2</v>
      </c>
      <c r="CY4" s="6">
        <v>3</v>
      </c>
      <c r="CZ4" s="6">
        <v>4</v>
      </c>
      <c r="DA4" s="6">
        <v>2</v>
      </c>
      <c r="DB4" s="6">
        <v>3</v>
      </c>
      <c r="DC4" s="6">
        <v>4</v>
      </c>
      <c r="DD4" s="6">
        <v>2</v>
      </c>
      <c r="DE4" s="6">
        <v>3</v>
      </c>
      <c r="DF4" s="6">
        <v>4</v>
      </c>
      <c r="DG4" s="6">
        <v>2</v>
      </c>
      <c r="DH4" s="6">
        <v>3</v>
      </c>
      <c r="DI4" s="6">
        <v>4</v>
      </c>
      <c r="DJ4" s="6">
        <v>2</v>
      </c>
      <c r="DK4" s="6">
        <v>3</v>
      </c>
      <c r="DL4" s="6">
        <v>4</v>
      </c>
      <c r="DM4" s="6">
        <v>2</v>
      </c>
      <c r="DN4" s="6">
        <v>3</v>
      </c>
      <c r="DO4" s="6">
        <v>4</v>
      </c>
      <c r="DP4" s="6">
        <v>2</v>
      </c>
      <c r="DQ4" s="6">
        <v>3</v>
      </c>
      <c r="DR4" s="6">
        <v>4</v>
      </c>
      <c r="DS4" s="6">
        <v>2</v>
      </c>
      <c r="DT4" s="6">
        <v>3</v>
      </c>
      <c r="DU4" s="6">
        <v>4</v>
      </c>
      <c r="DV4" s="6">
        <v>2</v>
      </c>
      <c r="DW4" s="6">
        <v>3</v>
      </c>
      <c r="DX4" s="6">
        <v>4</v>
      </c>
      <c r="DY4" s="6">
        <v>2</v>
      </c>
      <c r="DZ4" s="6">
        <v>3</v>
      </c>
      <c r="EA4" s="6">
        <v>4</v>
      </c>
      <c r="EB4" s="6">
        <v>2</v>
      </c>
      <c r="EC4" s="6">
        <v>3</v>
      </c>
      <c r="ED4" s="6">
        <v>4</v>
      </c>
      <c r="EE4" s="6">
        <v>2</v>
      </c>
      <c r="EF4" s="6">
        <v>3</v>
      </c>
      <c r="EG4" s="6">
        <v>4</v>
      </c>
      <c r="EH4" s="6">
        <v>2</v>
      </c>
      <c r="EI4" s="6">
        <v>3</v>
      </c>
      <c r="EJ4" s="6">
        <v>4</v>
      </c>
      <c r="EK4" s="6">
        <v>2</v>
      </c>
      <c r="EL4" s="6">
        <v>3</v>
      </c>
      <c r="EM4" s="6">
        <v>4</v>
      </c>
      <c r="EN4" s="6">
        <v>2</v>
      </c>
      <c r="EO4" s="6">
        <v>3</v>
      </c>
      <c r="EP4" s="6">
        <v>4</v>
      </c>
      <c r="EQ4" s="6">
        <v>2</v>
      </c>
      <c r="ER4" s="6">
        <v>3</v>
      </c>
      <c r="ES4" s="6">
        <v>4</v>
      </c>
      <c r="ET4" s="6">
        <v>2</v>
      </c>
      <c r="EU4" s="6">
        <v>3</v>
      </c>
      <c r="EV4" s="6">
        <v>4</v>
      </c>
      <c r="EW4" s="6">
        <v>2</v>
      </c>
      <c r="EX4" s="6">
        <v>3</v>
      </c>
      <c r="EY4" s="6">
        <v>4</v>
      </c>
      <c r="EZ4" s="6">
        <v>2</v>
      </c>
      <c r="FA4" s="6">
        <v>3</v>
      </c>
      <c r="FB4" s="6">
        <v>4</v>
      </c>
      <c r="FC4" s="6">
        <v>2</v>
      </c>
      <c r="FD4" s="6">
        <v>3</v>
      </c>
      <c r="FE4" s="6">
        <v>4</v>
      </c>
      <c r="FF4" s="6">
        <v>2</v>
      </c>
      <c r="FG4" s="6">
        <v>3</v>
      </c>
      <c r="FH4" s="6">
        <v>4</v>
      </c>
      <c r="FI4" s="6">
        <v>2</v>
      </c>
      <c r="FJ4" s="6">
        <v>3</v>
      </c>
      <c r="FK4" s="6">
        <v>4</v>
      </c>
      <c r="FL4" s="6">
        <v>2</v>
      </c>
      <c r="FM4" s="6">
        <v>3</v>
      </c>
      <c r="FN4" s="6">
        <v>4</v>
      </c>
      <c r="FO4" s="6">
        <v>2</v>
      </c>
      <c r="FP4" s="6">
        <v>3</v>
      </c>
      <c r="FQ4" s="6">
        <v>4</v>
      </c>
      <c r="FR4" s="6">
        <v>2</v>
      </c>
      <c r="FS4" s="6">
        <v>3</v>
      </c>
      <c r="FT4" s="6">
        <v>4</v>
      </c>
      <c r="FU4" s="6">
        <v>2</v>
      </c>
      <c r="FV4" s="6">
        <v>3</v>
      </c>
      <c r="FW4" s="6">
        <v>4</v>
      </c>
      <c r="FX4" s="6">
        <v>2</v>
      </c>
      <c r="FY4" s="6">
        <v>3</v>
      </c>
      <c r="FZ4" s="6">
        <v>4</v>
      </c>
      <c r="GA4" s="6">
        <v>2</v>
      </c>
    </row>
    <row r="5" spans="1:183" ht="21.75">
      <c r="A5" s="27" t="s">
        <v>190</v>
      </c>
      <c r="B5" s="27">
        <f>1/60</f>
        <v>0.016666666666666666</v>
      </c>
      <c r="C5" s="30">
        <v>0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</row>
    <row r="6" spans="1:183" ht="21.75">
      <c r="A6" s="27" t="s">
        <v>190</v>
      </c>
      <c r="B6" s="27">
        <f>1/60</f>
        <v>0.016666666666666666</v>
      </c>
      <c r="C6" s="30">
        <v>0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</row>
    <row r="7" spans="1:183" ht="21.75">
      <c r="A7" s="27" t="s">
        <v>190</v>
      </c>
      <c r="B7" s="27">
        <f>1/60</f>
        <v>0.016666666666666666</v>
      </c>
      <c r="C7" s="30">
        <v>0</v>
      </c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</row>
    <row r="8" spans="1:183" ht="21.75">
      <c r="A8" s="28" t="s">
        <v>191</v>
      </c>
      <c r="B8" s="28">
        <f>0.95/60</f>
        <v>0.01583333333333333</v>
      </c>
      <c r="C8" s="30">
        <v>1</v>
      </c>
      <c r="D8" s="6">
        <v>-1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</row>
    <row r="9" spans="1:183" ht="21.75">
      <c r="A9" s="28" t="s">
        <v>191</v>
      </c>
      <c r="B9" s="28">
        <f>0.95/60</f>
        <v>0.01583333333333333</v>
      </c>
      <c r="C9" s="30">
        <v>0.9999999999999991</v>
      </c>
      <c r="D9" s="6"/>
      <c r="E9" s="6">
        <v>-1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</row>
    <row r="10" spans="1:183" ht="21.75">
      <c r="A10" s="28" t="s">
        <v>191</v>
      </c>
      <c r="B10" s="28">
        <f>0.95/60</f>
        <v>0.01583333333333333</v>
      </c>
      <c r="C10" s="30">
        <v>0</v>
      </c>
      <c r="D10" s="6"/>
      <c r="E10" s="6"/>
      <c r="F10" s="6">
        <v>-1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</row>
    <row r="11" spans="1:183" ht="21.75">
      <c r="A11" s="27" t="s">
        <v>190</v>
      </c>
      <c r="B11" s="27">
        <f>1/60</f>
        <v>0.016666666666666666</v>
      </c>
      <c r="C11" s="30">
        <v>0</v>
      </c>
      <c r="D11" s="6"/>
      <c r="E11" s="6"/>
      <c r="F11" s="6"/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</row>
    <row r="12" spans="1:183" ht="21.75">
      <c r="A12" s="27" t="s">
        <v>190</v>
      </c>
      <c r="B12" s="27">
        <f>1/60</f>
        <v>0.016666666666666666</v>
      </c>
      <c r="C12" s="30">
        <v>0</v>
      </c>
      <c r="D12" s="6"/>
      <c r="E12" s="6"/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</row>
    <row r="13" spans="1:183" ht="21.75">
      <c r="A13" s="27" t="s">
        <v>190</v>
      </c>
      <c r="B13" s="27">
        <f>1/60</f>
        <v>0.016666666666666666</v>
      </c>
      <c r="C13" s="30">
        <v>1</v>
      </c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</row>
    <row r="14" spans="1:183" ht="21.75">
      <c r="A14" s="28" t="s">
        <v>191</v>
      </c>
      <c r="B14" s="28">
        <f>0.95/60</f>
        <v>0.01583333333333333</v>
      </c>
      <c r="C14" s="30">
        <v>1</v>
      </c>
      <c r="D14" s="6"/>
      <c r="E14" s="6"/>
      <c r="F14" s="6"/>
      <c r="G14" s="6">
        <v>-1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</row>
    <row r="15" spans="1:183" ht="21.75">
      <c r="A15" s="28" t="s">
        <v>191</v>
      </c>
      <c r="B15" s="28">
        <f>0.95/60</f>
        <v>0.01583333333333333</v>
      </c>
      <c r="C15" s="30">
        <v>0.9999999999999991</v>
      </c>
      <c r="D15" s="6"/>
      <c r="E15" s="6"/>
      <c r="F15" s="6"/>
      <c r="G15" s="6"/>
      <c r="H15" s="6">
        <v>-1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</row>
    <row r="16" spans="1:183" ht="21.75">
      <c r="A16" s="28" t="s">
        <v>191</v>
      </c>
      <c r="B16" s="28">
        <f>0.95/60</f>
        <v>0.01583333333333333</v>
      </c>
      <c r="C16" s="30">
        <v>0</v>
      </c>
      <c r="D16" s="6"/>
      <c r="E16" s="6"/>
      <c r="F16" s="6"/>
      <c r="G16" s="6"/>
      <c r="H16" s="6"/>
      <c r="I16" s="6">
        <v>-1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</row>
    <row r="17" spans="1:183" ht="21.75">
      <c r="A17" s="27" t="s">
        <v>190</v>
      </c>
      <c r="B17" s="27">
        <f>1/60</f>
        <v>0.016666666666666666</v>
      </c>
      <c r="C17" s="30">
        <v>0</v>
      </c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</row>
    <row r="18" spans="1:183" ht="21.75">
      <c r="A18" s="27" t="s">
        <v>190</v>
      </c>
      <c r="B18" s="27">
        <f>1/60</f>
        <v>0.016666666666666666</v>
      </c>
      <c r="C18" s="30">
        <v>0</v>
      </c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</row>
    <row r="19" spans="1:183" ht="21.75">
      <c r="A19" s="27" t="s">
        <v>190</v>
      </c>
      <c r="B19" s="27">
        <f>1/60</f>
        <v>0.016666666666666666</v>
      </c>
      <c r="C19" s="30">
        <v>2</v>
      </c>
      <c r="D19" s="6"/>
      <c r="E19" s="6"/>
      <c r="F19" s="6"/>
      <c r="G19" s="6"/>
      <c r="H19" s="6"/>
      <c r="I19" s="6"/>
      <c r="J19" s="6"/>
      <c r="K19" s="6"/>
      <c r="L19" s="6"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</row>
    <row r="20" spans="1:183" ht="21.75">
      <c r="A20" s="28" t="s">
        <v>191</v>
      </c>
      <c r="B20" s="28">
        <f>0.95/60</f>
        <v>0.01583333333333333</v>
      </c>
      <c r="C20" s="30">
        <v>1</v>
      </c>
      <c r="D20" s="6"/>
      <c r="E20" s="6"/>
      <c r="F20" s="6"/>
      <c r="G20" s="6"/>
      <c r="H20" s="6"/>
      <c r="I20" s="6"/>
      <c r="J20" s="6">
        <v>-1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</row>
    <row r="21" spans="1:183" ht="21.75">
      <c r="A21" s="28" t="s">
        <v>191</v>
      </c>
      <c r="B21" s="28">
        <f>0.95/60</f>
        <v>0.01583333333333333</v>
      </c>
      <c r="C21" s="30">
        <v>0.9999999999999991</v>
      </c>
      <c r="D21" s="6"/>
      <c r="E21" s="6"/>
      <c r="F21" s="6"/>
      <c r="G21" s="6"/>
      <c r="H21" s="6"/>
      <c r="I21" s="6"/>
      <c r="J21" s="6"/>
      <c r="K21" s="6">
        <v>-1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</row>
    <row r="22" spans="1:183" ht="21.75">
      <c r="A22" s="28" t="s">
        <v>191</v>
      </c>
      <c r="B22" s="28">
        <f>0.95/60</f>
        <v>0.01583333333333333</v>
      </c>
      <c r="C22" s="30">
        <v>0</v>
      </c>
      <c r="D22" s="6"/>
      <c r="E22" s="6"/>
      <c r="F22" s="6"/>
      <c r="G22" s="6"/>
      <c r="H22" s="6"/>
      <c r="I22" s="6"/>
      <c r="J22" s="6"/>
      <c r="K22" s="6"/>
      <c r="L22" s="6">
        <v>-1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</row>
    <row r="23" spans="1:183" ht="21.75">
      <c r="A23" s="27" t="s">
        <v>190</v>
      </c>
      <c r="B23" s="27">
        <f>1/60</f>
        <v>0.016666666666666666</v>
      </c>
      <c r="C23" s="30">
        <v>0</v>
      </c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</row>
    <row r="24" spans="1:183" ht="21.75">
      <c r="A24" s="27" t="s">
        <v>190</v>
      </c>
      <c r="B24" s="27">
        <f>1/60</f>
        <v>0.016666666666666666</v>
      </c>
      <c r="C24" s="30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</row>
    <row r="25" spans="1:183" ht="21.75">
      <c r="A25" s="27" t="s">
        <v>190</v>
      </c>
      <c r="B25" s="27">
        <f>1/60</f>
        <v>0.016666666666666666</v>
      </c>
      <c r="C25" s="30">
        <v>3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</row>
    <row r="26" spans="1:183" ht="21.75">
      <c r="A26" s="28" t="s">
        <v>191</v>
      </c>
      <c r="B26" s="28">
        <f>0.95/60</f>
        <v>0.01583333333333333</v>
      </c>
      <c r="C26" s="30">
        <v>1</v>
      </c>
      <c r="D26" s="6"/>
      <c r="E26" s="6"/>
      <c r="F26" s="6"/>
      <c r="G26" s="6"/>
      <c r="H26" s="6"/>
      <c r="I26" s="6"/>
      <c r="J26" s="6"/>
      <c r="K26" s="6"/>
      <c r="L26" s="6"/>
      <c r="M26" s="6">
        <v>-1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</row>
    <row r="27" spans="1:183" ht="21.75">
      <c r="A27" s="28" t="s">
        <v>191</v>
      </c>
      <c r="B27" s="28">
        <f>0.95/60</f>
        <v>0.01583333333333333</v>
      </c>
      <c r="C27" s="30">
        <v>0.9999999999999991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-1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</row>
    <row r="28" spans="1:183" ht="21.75">
      <c r="A28" s="28" t="s">
        <v>191</v>
      </c>
      <c r="B28" s="28">
        <f>0.95/60</f>
        <v>0.01583333333333333</v>
      </c>
      <c r="C28" s="30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-1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</row>
    <row r="29" spans="1:183" ht="21.75">
      <c r="A29" s="27" t="s">
        <v>190</v>
      </c>
      <c r="B29" s="27">
        <f>1/60</f>
        <v>0.016666666666666666</v>
      </c>
      <c r="C29" s="30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</row>
    <row r="30" spans="1:183" ht="21.75">
      <c r="A30" s="27" t="s">
        <v>190</v>
      </c>
      <c r="B30" s="27">
        <f>1/60</f>
        <v>0.016666666666666666</v>
      </c>
      <c r="C30" s="30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</row>
    <row r="31" spans="1:183" ht="21.75">
      <c r="A31" s="27" t="s">
        <v>190</v>
      </c>
      <c r="B31" s="27">
        <f>1/60</f>
        <v>0.016666666666666666</v>
      </c>
      <c r="C31" s="30">
        <v>4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</row>
    <row r="32" spans="1:183" ht="21.75">
      <c r="A32" s="28" t="s">
        <v>191</v>
      </c>
      <c r="B32" s="28">
        <f>0.95/60</f>
        <v>0.01583333333333333</v>
      </c>
      <c r="C32" s="30">
        <v>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-1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</row>
    <row r="33" spans="1:183" ht="21.75">
      <c r="A33" s="28" t="s">
        <v>191</v>
      </c>
      <c r="B33" s="28">
        <f>0.95/60</f>
        <v>0.01583333333333333</v>
      </c>
      <c r="C33" s="30">
        <v>0.9999999999999991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-1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</row>
    <row r="34" spans="1:183" ht="21.75">
      <c r="A34" s="28" t="s">
        <v>191</v>
      </c>
      <c r="B34" s="28">
        <f>0.95/60</f>
        <v>0.01583333333333333</v>
      </c>
      <c r="C34" s="30"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-1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</row>
    <row r="35" spans="1:183" ht="21.75">
      <c r="A35" s="27" t="s">
        <v>190</v>
      </c>
      <c r="B35" s="27">
        <f>1/60</f>
        <v>0.016666666666666666</v>
      </c>
      <c r="C35" s="30"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1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</row>
    <row r="36" spans="1:183" ht="21.75">
      <c r="A36" s="27" t="s">
        <v>190</v>
      </c>
      <c r="B36" s="27">
        <f>1/60</f>
        <v>0.016666666666666666</v>
      </c>
      <c r="C36" s="30"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1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</row>
    <row r="37" spans="1:183" ht="21.75">
      <c r="A37" s="27" t="s">
        <v>190</v>
      </c>
      <c r="B37" s="27">
        <f>1/60</f>
        <v>0.016666666666666666</v>
      </c>
      <c r="C37" s="30">
        <v>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</row>
    <row r="38" spans="1:183" ht="21.75">
      <c r="A38" s="28" t="s">
        <v>191</v>
      </c>
      <c r="B38" s="28">
        <f>0.95/60</f>
        <v>0.01583333333333333</v>
      </c>
      <c r="C38" s="30">
        <v>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-1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</row>
    <row r="39" spans="1:183" ht="21.75">
      <c r="A39" s="28" t="s">
        <v>191</v>
      </c>
      <c r="B39" s="28">
        <f>0.95/60</f>
        <v>0.01583333333333333</v>
      </c>
      <c r="C39" s="30">
        <v>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-1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</row>
    <row r="40" spans="1:183" ht="21.75">
      <c r="A40" s="28" t="s">
        <v>191</v>
      </c>
      <c r="B40" s="28">
        <f>0.95/60</f>
        <v>0.01583333333333333</v>
      </c>
      <c r="C40" s="30">
        <v>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-1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</row>
    <row r="41" spans="1:183" ht="21.75">
      <c r="A41" s="27" t="s">
        <v>190</v>
      </c>
      <c r="B41" s="27">
        <f>1/60</f>
        <v>0.016666666666666666</v>
      </c>
      <c r="C41" s="30"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v>1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</row>
    <row r="42" spans="1:183" ht="21.75">
      <c r="A42" s="27" t="s">
        <v>190</v>
      </c>
      <c r="B42" s="27">
        <f>1/60</f>
        <v>0.016666666666666666</v>
      </c>
      <c r="C42" s="30"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1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</row>
    <row r="43" spans="1:183" ht="21.75">
      <c r="A43" s="27" t="s">
        <v>190</v>
      </c>
      <c r="B43" s="27">
        <f>1/60</f>
        <v>0.016666666666666666</v>
      </c>
      <c r="C43" s="30">
        <v>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>
        <v>1</v>
      </c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</row>
    <row r="44" spans="1:183" ht="21.75">
      <c r="A44" s="28" t="s">
        <v>191</v>
      </c>
      <c r="B44" s="28">
        <f>0.95/60</f>
        <v>0.01583333333333333</v>
      </c>
      <c r="C44" s="30">
        <v>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-1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</row>
    <row r="45" spans="1:183" ht="21.75">
      <c r="A45" s="28" t="s">
        <v>191</v>
      </c>
      <c r="B45" s="28">
        <f>0.95/60</f>
        <v>0.01583333333333333</v>
      </c>
      <c r="C45" s="30">
        <v>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v>-1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</row>
    <row r="46" spans="1:183" ht="21.75">
      <c r="A46" s="28" t="s">
        <v>191</v>
      </c>
      <c r="B46" s="28">
        <f>0.95/60</f>
        <v>0.01583333333333333</v>
      </c>
      <c r="C46" s="30"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-1</v>
      </c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</row>
    <row r="47" spans="1:183" ht="21.75">
      <c r="A47" s="27" t="s">
        <v>190</v>
      </c>
      <c r="B47" s="27">
        <f>1/60</f>
        <v>0.016666666666666666</v>
      </c>
      <c r="C47" s="30"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v>1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</row>
    <row r="48" spans="1:183" ht="21.75">
      <c r="A48" s="27" t="s">
        <v>190</v>
      </c>
      <c r="B48" s="27">
        <f>1/60</f>
        <v>0.016666666666666666</v>
      </c>
      <c r="C48" s="30"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</row>
    <row r="49" spans="1:183" ht="21.75">
      <c r="A49" s="27" t="s">
        <v>190</v>
      </c>
      <c r="B49" s="27">
        <f>1/60</f>
        <v>0.016666666666666666</v>
      </c>
      <c r="C49" s="30">
        <v>2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1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</row>
    <row r="50" spans="1:183" ht="21.75">
      <c r="A50" s="28" t="s">
        <v>191</v>
      </c>
      <c r="B50" s="28">
        <f>0.95/60</f>
        <v>0.01583333333333333</v>
      </c>
      <c r="C50" s="30">
        <v>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-1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</row>
    <row r="51" spans="1:183" ht="21.75">
      <c r="A51" s="28" t="s">
        <v>191</v>
      </c>
      <c r="B51" s="28">
        <f>0.95/60</f>
        <v>0.01583333333333333</v>
      </c>
      <c r="C51" s="30"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-1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</row>
    <row r="52" spans="1:183" ht="21.75">
      <c r="A52" s="28" t="s">
        <v>191</v>
      </c>
      <c r="B52" s="28">
        <f>0.95/60</f>
        <v>0.01583333333333333</v>
      </c>
      <c r="C52" s="30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-1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</row>
    <row r="53" spans="1:183" ht="21.75">
      <c r="A53" s="27" t="s">
        <v>190</v>
      </c>
      <c r="B53" s="27">
        <f>1/60</f>
        <v>0.016666666666666666</v>
      </c>
      <c r="C53" s="30">
        <v>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>
        <v>1</v>
      </c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</row>
    <row r="54" spans="1:183" ht="21.75">
      <c r="A54" s="27" t="s">
        <v>190</v>
      </c>
      <c r="B54" s="27">
        <f>1/60</f>
        <v>0.016666666666666666</v>
      </c>
      <c r="C54" s="30"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>
        <v>1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</row>
    <row r="55" spans="1:183" ht="21.75">
      <c r="A55" s="27" t="s">
        <v>190</v>
      </c>
      <c r="B55" s="27">
        <f>1/60</f>
        <v>0.016666666666666666</v>
      </c>
      <c r="C55" s="30">
        <v>3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>
        <v>1</v>
      </c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</row>
    <row r="56" spans="1:183" ht="21.75">
      <c r="A56" s="28" t="s">
        <v>191</v>
      </c>
      <c r="B56" s="28">
        <f>0.95/60</f>
        <v>0.01583333333333333</v>
      </c>
      <c r="C56" s="30">
        <v>1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>
        <v>-1</v>
      </c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</row>
    <row r="57" spans="1:183" ht="21.75">
      <c r="A57" s="28" t="s">
        <v>191</v>
      </c>
      <c r="B57" s="28">
        <f>0.95/60</f>
        <v>0.01583333333333333</v>
      </c>
      <c r="C57" s="30">
        <v>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>
        <v>-1</v>
      </c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</row>
    <row r="58" spans="1:183" ht="21.75">
      <c r="A58" s="28" t="s">
        <v>191</v>
      </c>
      <c r="B58" s="28">
        <f>0.95/60</f>
        <v>0.01583333333333333</v>
      </c>
      <c r="C58" s="30">
        <v>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>
        <v>-1</v>
      </c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</row>
    <row r="59" spans="1:183" ht="21.75">
      <c r="A59" s="27" t="s">
        <v>190</v>
      </c>
      <c r="B59" s="27">
        <f>1/60</f>
        <v>0.016666666666666666</v>
      </c>
      <c r="C59" s="30"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v>1</v>
      </c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</row>
    <row r="60" spans="1:183" ht="21.75">
      <c r="A60" s="27" t="s">
        <v>190</v>
      </c>
      <c r="B60" s="27">
        <f>1/60</f>
        <v>0.016666666666666666</v>
      </c>
      <c r="C60" s="30">
        <v>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>
        <v>1</v>
      </c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</row>
    <row r="61" spans="1:183" ht="21.75">
      <c r="A61" s="27" t="s">
        <v>190</v>
      </c>
      <c r="B61" s="27">
        <f>1/60</f>
        <v>0.016666666666666666</v>
      </c>
      <c r="C61" s="30">
        <v>4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>
        <v>1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</row>
    <row r="62" spans="1:183" ht="21.75">
      <c r="A62" s="28" t="s">
        <v>191</v>
      </c>
      <c r="B62" s="28">
        <f>0.95/60</f>
        <v>0.01583333333333333</v>
      </c>
      <c r="C62" s="30">
        <v>1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v>-1</v>
      </c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</row>
    <row r="63" spans="1:183" ht="21.75">
      <c r="A63" s="28" t="s">
        <v>191</v>
      </c>
      <c r="B63" s="28">
        <f>0.95/60</f>
        <v>0.01583333333333333</v>
      </c>
      <c r="C63" s="30">
        <v>0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>
        <v>-1</v>
      </c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</row>
    <row r="64" spans="1:183" ht="21.75">
      <c r="A64" s="28" t="s">
        <v>191</v>
      </c>
      <c r="B64" s="28">
        <f>0.95/60</f>
        <v>0.01583333333333333</v>
      </c>
      <c r="C64" s="30">
        <v>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>
        <v>-1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</row>
    <row r="65" spans="1:183" ht="21.75">
      <c r="A65" s="27" t="s">
        <v>190</v>
      </c>
      <c r="B65" s="27">
        <f>1/60</f>
        <v>0.016666666666666666</v>
      </c>
      <c r="C65" s="30">
        <v>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>
        <v>1</v>
      </c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</row>
    <row r="66" spans="1:183" ht="21.75">
      <c r="A66" s="27" t="s">
        <v>190</v>
      </c>
      <c r="B66" s="27">
        <f>1/60</f>
        <v>0.016666666666666666</v>
      </c>
      <c r="C66" s="30">
        <v>1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1</v>
      </c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</row>
    <row r="67" spans="1:183" ht="21.75">
      <c r="A67" s="27" t="s">
        <v>190</v>
      </c>
      <c r="B67" s="27">
        <f>1/60</f>
        <v>0.016666666666666666</v>
      </c>
      <c r="C67" s="30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>
        <v>1</v>
      </c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</row>
    <row r="68" spans="1:183" ht="21.75">
      <c r="A68" s="28" t="s">
        <v>191</v>
      </c>
      <c r="B68" s="28">
        <f>0.95/60</f>
        <v>0.01583333333333333</v>
      </c>
      <c r="C68" s="30">
        <v>1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>
        <v>-1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</row>
    <row r="69" spans="1:183" ht="21.75">
      <c r="A69" s="28" t="s">
        <v>191</v>
      </c>
      <c r="B69" s="28">
        <f>0.95/60</f>
        <v>0.01583333333333333</v>
      </c>
      <c r="C69" s="30"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>
        <v>-1</v>
      </c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</row>
    <row r="70" spans="1:183" ht="21.75">
      <c r="A70" s="28" t="s">
        <v>191</v>
      </c>
      <c r="B70" s="28">
        <f>0.95/60</f>
        <v>0.01583333333333333</v>
      </c>
      <c r="C70" s="30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>
        <v>-1</v>
      </c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</row>
    <row r="71" spans="1:183" ht="21.75">
      <c r="A71" s="27" t="s">
        <v>190</v>
      </c>
      <c r="B71" s="27">
        <f>1/60</f>
        <v>0.016666666666666666</v>
      </c>
      <c r="C71" s="30">
        <v>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>
        <v>1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</row>
    <row r="72" spans="1:183" ht="21.75">
      <c r="A72" s="27" t="s">
        <v>190</v>
      </c>
      <c r="B72" s="27">
        <f>1/60</f>
        <v>0.016666666666666666</v>
      </c>
      <c r="C72" s="30">
        <v>1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>
        <v>1</v>
      </c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</row>
    <row r="73" spans="1:183" ht="21.75">
      <c r="A73" s="27" t="s">
        <v>190</v>
      </c>
      <c r="B73" s="27">
        <f>1/60</f>
        <v>0.016666666666666666</v>
      </c>
      <c r="C73" s="30">
        <v>1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>
        <v>1</v>
      </c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</row>
    <row r="74" spans="1:183" ht="21.75">
      <c r="A74" s="28" t="s">
        <v>191</v>
      </c>
      <c r="B74" s="28">
        <f>0.95/60</f>
        <v>0.01583333333333333</v>
      </c>
      <c r="C74" s="30">
        <v>1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>
        <v>-1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</row>
    <row r="75" spans="1:183" ht="21.75">
      <c r="A75" s="28" t="s">
        <v>191</v>
      </c>
      <c r="B75" s="28">
        <f>0.95/60</f>
        <v>0.01583333333333333</v>
      </c>
      <c r="C75" s="30">
        <v>0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>
        <v>-1</v>
      </c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</row>
    <row r="76" spans="1:183" ht="21.75">
      <c r="A76" s="28" t="s">
        <v>191</v>
      </c>
      <c r="B76" s="28">
        <f>0.95/60</f>
        <v>0.01583333333333333</v>
      </c>
      <c r="C76" s="30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>
        <v>-1</v>
      </c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</row>
    <row r="77" spans="1:183" ht="21.75">
      <c r="A77" s="27" t="s">
        <v>190</v>
      </c>
      <c r="B77" s="27">
        <f>1/60</f>
        <v>0.016666666666666666</v>
      </c>
      <c r="C77" s="30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>
        <v>1</v>
      </c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</row>
    <row r="78" spans="1:183" ht="21.75">
      <c r="A78" s="27" t="s">
        <v>190</v>
      </c>
      <c r="B78" s="27">
        <f>1/60</f>
        <v>0.016666666666666666</v>
      </c>
      <c r="C78" s="30">
        <v>1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>
        <v>1</v>
      </c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</row>
    <row r="79" spans="1:183" ht="21.75">
      <c r="A79" s="27" t="s">
        <v>190</v>
      </c>
      <c r="B79" s="27">
        <f>1/60</f>
        <v>0.016666666666666666</v>
      </c>
      <c r="C79" s="30">
        <v>2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>
        <v>1</v>
      </c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</row>
    <row r="80" spans="1:183" ht="21.75">
      <c r="A80" s="28" t="s">
        <v>191</v>
      </c>
      <c r="B80" s="28">
        <f>0.95/60</f>
        <v>0.01583333333333333</v>
      </c>
      <c r="C80" s="30">
        <v>1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>
        <v>-1</v>
      </c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</row>
    <row r="81" spans="1:183" ht="21.75">
      <c r="A81" s="28" t="s">
        <v>191</v>
      </c>
      <c r="B81" s="28">
        <f>0.95/60</f>
        <v>0.01583333333333333</v>
      </c>
      <c r="C81" s="30">
        <v>0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>
        <v>-1</v>
      </c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</row>
    <row r="82" spans="1:183" ht="21.75">
      <c r="A82" s="28" t="s">
        <v>191</v>
      </c>
      <c r="B82" s="28">
        <f>0.95/60</f>
        <v>0.01583333333333333</v>
      </c>
      <c r="C82" s="30"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>
        <v>-1</v>
      </c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</row>
    <row r="83" spans="1:183" ht="21.75">
      <c r="A83" s="27" t="s">
        <v>190</v>
      </c>
      <c r="B83" s="27">
        <f>1/60</f>
        <v>0.016666666666666666</v>
      </c>
      <c r="C83" s="30">
        <v>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>
        <v>1</v>
      </c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</row>
    <row r="84" spans="1:183" ht="21.75">
      <c r="A84" s="27" t="s">
        <v>190</v>
      </c>
      <c r="B84" s="27">
        <f>1/60</f>
        <v>0.016666666666666666</v>
      </c>
      <c r="C84" s="30">
        <v>1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>
        <v>1</v>
      </c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</row>
    <row r="85" spans="1:183" ht="21.75">
      <c r="A85" s="27" t="s">
        <v>190</v>
      </c>
      <c r="B85" s="27">
        <f>1/60</f>
        <v>0.016666666666666666</v>
      </c>
      <c r="C85" s="30">
        <v>3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>
        <v>1</v>
      </c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</row>
    <row r="86" spans="1:183" ht="21.75">
      <c r="A86" s="28" t="s">
        <v>191</v>
      </c>
      <c r="B86" s="28">
        <f>0.95/60</f>
        <v>0.01583333333333333</v>
      </c>
      <c r="C86" s="30">
        <v>1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>
        <v>-1</v>
      </c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</row>
    <row r="87" spans="1:183" ht="21.75">
      <c r="A87" s="28" t="s">
        <v>191</v>
      </c>
      <c r="B87" s="28">
        <f>0.95/60</f>
        <v>0.01583333333333333</v>
      </c>
      <c r="C87" s="30">
        <v>0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>
        <v>-1</v>
      </c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</row>
    <row r="88" spans="1:183" ht="21.75">
      <c r="A88" s="28" t="s">
        <v>191</v>
      </c>
      <c r="B88" s="28">
        <f>0.95/60</f>
        <v>0.01583333333333333</v>
      </c>
      <c r="C88" s="30">
        <v>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>
        <v>-1</v>
      </c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</row>
    <row r="89" spans="1:183" ht="21.75">
      <c r="A89" s="27" t="s">
        <v>190</v>
      </c>
      <c r="B89" s="27">
        <f>1/60</f>
        <v>0.016666666666666666</v>
      </c>
      <c r="C89" s="30">
        <v>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>
        <v>1</v>
      </c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</row>
    <row r="90" spans="1:183" ht="21.75">
      <c r="A90" s="27" t="s">
        <v>190</v>
      </c>
      <c r="B90" s="27">
        <f>1/60</f>
        <v>0.016666666666666666</v>
      </c>
      <c r="C90" s="30">
        <v>1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>
        <v>1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</row>
    <row r="91" spans="1:183" ht="21.75">
      <c r="A91" s="27" t="s">
        <v>190</v>
      </c>
      <c r="B91" s="27">
        <f>1/60</f>
        <v>0.016666666666666666</v>
      </c>
      <c r="C91" s="30">
        <v>4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>
        <v>1</v>
      </c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</row>
    <row r="92" spans="1:183" ht="21.75">
      <c r="A92" s="28" t="s">
        <v>191</v>
      </c>
      <c r="B92" s="28">
        <f>0.95/60</f>
        <v>0.01583333333333333</v>
      </c>
      <c r="C92" s="30">
        <v>1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>
        <v>-1</v>
      </c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</row>
    <row r="93" spans="1:183" ht="21.75">
      <c r="A93" s="28" t="s">
        <v>191</v>
      </c>
      <c r="B93" s="28">
        <f>0.95/60</f>
        <v>0.01583333333333333</v>
      </c>
      <c r="C93" s="30">
        <v>0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>
        <v>-1</v>
      </c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</row>
    <row r="94" spans="1:183" ht="21.75">
      <c r="A94" s="28" t="s">
        <v>191</v>
      </c>
      <c r="B94" s="28">
        <f>0.95/60</f>
        <v>0.01583333333333333</v>
      </c>
      <c r="C94" s="30">
        <v>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>
        <v>-1</v>
      </c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</row>
    <row r="95" spans="1:183" ht="21.75">
      <c r="A95" s="27" t="s">
        <v>190</v>
      </c>
      <c r="B95" s="27">
        <f>1/60</f>
        <v>0.016666666666666666</v>
      </c>
      <c r="C95" s="30">
        <v>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>
        <v>1</v>
      </c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</row>
    <row r="96" spans="1:183" ht="21.75">
      <c r="A96" s="27" t="s">
        <v>190</v>
      </c>
      <c r="B96" s="27">
        <f>1/60</f>
        <v>0.016666666666666666</v>
      </c>
      <c r="C96" s="30">
        <v>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>
        <v>1</v>
      </c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</row>
    <row r="97" spans="1:183" ht="21.75">
      <c r="A97" s="27" t="s">
        <v>190</v>
      </c>
      <c r="B97" s="27">
        <f>1/60</f>
        <v>0.016666666666666666</v>
      </c>
      <c r="C97" s="30">
        <v>0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>
        <v>1</v>
      </c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</row>
    <row r="98" spans="1:183" ht="21.75">
      <c r="A98" s="28" t="s">
        <v>191</v>
      </c>
      <c r="B98" s="28">
        <f>0.95/60</f>
        <v>0.01583333333333333</v>
      </c>
      <c r="C98" s="30">
        <v>0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>
        <v>-1</v>
      </c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</row>
    <row r="99" spans="1:183" ht="21.75">
      <c r="A99" s="28" t="s">
        <v>191</v>
      </c>
      <c r="B99" s="28">
        <f>0.95/60</f>
        <v>0.01583333333333333</v>
      </c>
      <c r="C99" s="30">
        <v>0.9999999999999991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>
        <v>-1</v>
      </c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</row>
    <row r="100" spans="1:183" ht="21.75">
      <c r="A100" s="28" t="s">
        <v>191</v>
      </c>
      <c r="B100" s="28">
        <f>0.95/60</f>
        <v>0.01583333333333333</v>
      </c>
      <c r="C100" s="30">
        <v>0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>
        <v>-1</v>
      </c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</row>
    <row r="101" spans="1:183" ht="21.75">
      <c r="A101" s="27" t="s">
        <v>190</v>
      </c>
      <c r="B101" s="27">
        <f>1/60</f>
        <v>0.016666666666666666</v>
      </c>
      <c r="C101" s="30">
        <v>0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>
        <v>1</v>
      </c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</row>
    <row r="102" spans="1:183" ht="21.75">
      <c r="A102" s="27" t="s">
        <v>190</v>
      </c>
      <c r="B102" s="27">
        <f>1/60</f>
        <v>0.016666666666666666</v>
      </c>
      <c r="C102" s="30">
        <v>0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>
        <v>1</v>
      </c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</row>
    <row r="103" spans="1:183" ht="21.75">
      <c r="A103" s="27" t="s">
        <v>190</v>
      </c>
      <c r="B103" s="27">
        <f>1/60</f>
        <v>0.016666666666666666</v>
      </c>
      <c r="C103" s="30">
        <v>1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>
        <v>1</v>
      </c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</row>
    <row r="104" spans="1:183" ht="21.75">
      <c r="A104" s="28" t="s">
        <v>191</v>
      </c>
      <c r="B104" s="28">
        <f>0.95/60</f>
        <v>0.01583333333333333</v>
      </c>
      <c r="C104" s="30">
        <v>0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>
        <v>-1</v>
      </c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</row>
    <row r="105" spans="1:183" ht="21.75">
      <c r="A105" s="28" t="s">
        <v>191</v>
      </c>
      <c r="B105" s="28">
        <f>0.95/60</f>
        <v>0.01583333333333333</v>
      </c>
      <c r="C105" s="30">
        <v>0.9999999999999991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>
        <v>-1</v>
      </c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</row>
    <row r="106" spans="1:183" ht="21.75">
      <c r="A106" s="28" t="s">
        <v>191</v>
      </c>
      <c r="B106" s="28">
        <f>0.95/60</f>
        <v>0.01583333333333333</v>
      </c>
      <c r="C106" s="30"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>
        <v>-1</v>
      </c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</row>
    <row r="107" spans="1:183" ht="21.75">
      <c r="A107" s="27" t="s">
        <v>190</v>
      </c>
      <c r="B107" s="27">
        <f>1/60</f>
        <v>0.016666666666666666</v>
      </c>
      <c r="C107" s="30">
        <v>0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>
        <v>1</v>
      </c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</row>
    <row r="108" spans="1:183" ht="21.75">
      <c r="A108" s="27" t="s">
        <v>190</v>
      </c>
      <c r="B108" s="27">
        <f>1/60</f>
        <v>0.016666666666666666</v>
      </c>
      <c r="C108" s="30"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>
        <v>1</v>
      </c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</row>
    <row r="109" spans="1:183" ht="21.75">
      <c r="A109" s="27" t="s">
        <v>190</v>
      </c>
      <c r="B109" s="27">
        <f>1/60</f>
        <v>0.016666666666666666</v>
      </c>
      <c r="C109" s="30">
        <v>2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>
        <v>1</v>
      </c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</row>
    <row r="110" spans="1:183" ht="21.75">
      <c r="A110" s="28" t="s">
        <v>191</v>
      </c>
      <c r="B110" s="28">
        <f>0.95/60</f>
        <v>0.01583333333333333</v>
      </c>
      <c r="C110" s="30">
        <v>0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>
        <v>-1</v>
      </c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</row>
    <row r="111" spans="1:183" ht="21.75">
      <c r="A111" s="28" t="s">
        <v>191</v>
      </c>
      <c r="B111" s="28">
        <f>0.95/60</f>
        <v>0.01583333333333333</v>
      </c>
      <c r="C111" s="30">
        <v>0.9999999999999991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>
        <v>-1</v>
      </c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</row>
    <row r="112" spans="1:183" ht="21.75">
      <c r="A112" s="28" t="s">
        <v>191</v>
      </c>
      <c r="B112" s="28">
        <f>0.95/60</f>
        <v>0.01583333333333333</v>
      </c>
      <c r="C112" s="30">
        <v>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>
        <v>-1</v>
      </c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</row>
    <row r="113" spans="1:183" ht="21.75">
      <c r="A113" s="27" t="s">
        <v>190</v>
      </c>
      <c r="B113" s="27">
        <f>1/60</f>
        <v>0.016666666666666666</v>
      </c>
      <c r="C113" s="30">
        <v>0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>
        <v>1</v>
      </c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</row>
    <row r="114" spans="1:183" ht="21.75">
      <c r="A114" s="27" t="s">
        <v>190</v>
      </c>
      <c r="B114" s="27">
        <f>1/60</f>
        <v>0.016666666666666666</v>
      </c>
      <c r="C114" s="30">
        <v>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>
        <v>1</v>
      </c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</row>
    <row r="115" spans="1:183" ht="21.75">
      <c r="A115" s="27" t="s">
        <v>190</v>
      </c>
      <c r="B115" s="27">
        <f>1/60</f>
        <v>0.016666666666666666</v>
      </c>
      <c r="C115" s="30">
        <v>3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>
        <v>1</v>
      </c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</row>
    <row r="116" spans="1:183" ht="21.75">
      <c r="A116" s="28" t="s">
        <v>191</v>
      </c>
      <c r="B116" s="28">
        <f>0.95/60</f>
        <v>0.01583333333333333</v>
      </c>
      <c r="C116" s="30">
        <v>0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>
        <v>-1</v>
      </c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</row>
    <row r="117" spans="1:183" ht="21.75">
      <c r="A117" s="28" t="s">
        <v>191</v>
      </c>
      <c r="B117" s="28">
        <f>0.95/60</f>
        <v>0.01583333333333333</v>
      </c>
      <c r="C117" s="30">
        <v>0.9999999999999991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>
        <v>-1</v>
      </c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</row>
    <row r="118" spans="1:183" ht="21.75">
      <c r="A118" s="28" t="s">
        <v>191</v>
      </c>
      <c r="B118" s="28">
        <f>0.95/60</f>
        <v>0.01583333333333333</v>
      </c>
      <c r="C118" s="30"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>
        <v>-1</v>
      </c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</row>
    <row r="119" spans="1:183" ht="21.75">
      <c r="A119" s="27" t="s">
        <v>190</v>
      </c>
      <c r="B119" s="27">
        <f>1/60</f>
        <v>0.016666666666666666</v>
      </c>
      <c r="C119" s="30"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>
        <v>1</v>
      </c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</row>
    <row r="120" spans="1:183" ht="21.75">
      <c r="A120" s="27" t="s">
        <v>190</v>
      </c>
      <c r="B120" s="27">
        <f>1/60</f>
        <v>0.016666666666666666</v>
      </c>
      <c r="C120" s="30"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>
        <v>1</v>
      </c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</row>
    <row r="121" spans="1:183" ht="21.75">
      <c r="A121" s="27" t="s">
        <v>190</v>
      </c>
      <c r="B121" s="27">
        <f>1/60</f>
        <v>0.016666666666666666</v>
      </c>
      <c r="C121" s="30">
        <v>4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>
        <v>1</v>
      </c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</row>
    <row r="122" spans="1:183" ht="21.75">
      <c r="A122" s="28" t="s">
        <v>191</v>
      </c>
      <c r="B122" s="28">
        <f>0.95/60</f>
        <v>0.01583333333333333</v>
      </c>
      <c r="C122" s="30"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>
        <v>-1</v>
      </c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</row>
    <row r="123" spans="1:183" ht="21.75">
      <c r="A123" s="28" t="s">
        <v>191</v>
      </c>
      <c r="B123" s="28">
        <f>0.95/60</f>
        <v>0.01583333333333333</v>
      </c>
      <c r="C123" s="30">
        <v>0.9999999999999991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>
        <v>-1</v>
      </c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</row>
    <row r="124" spans="1:183" ht="21.75">
      <c r="A124" s="28" t="s">
        <v>191</v>
      </c>
      <c r="B124" s="28">
        <f>0.95/60</f>
        <v>0.01583333333333333</v>
      </c>
      <c r="C124" s="30"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>
        <v>-1</v>
      </c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</row>
    <row r="125" spans="1:183" ht="21.75">
      <c r="A125" s="27" t="s">
        <v>190</v>
      </c>
      <c r="B125" s="27">
        <f>1/60</f>
        <v>0.016666666666666666</v>
      </c>
      <c r="C125" s="30"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>
        <v>1</v>
      </c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</row>
    <row r="126" spans="1:183" ht="21.75">
      <c r="A126" s="27" t="s">
        <v>190</v>
      </c>
      <c r="B126" s="27">
        <f>1/60</f>
        <v>0.016666666666666666</v>
      </c>
      <c r="C126" s="30"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>
        <v>1</v>
      </c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</row>
    <row r="127" spans="1:183" ht="21.75">
      <c r="A127" s="27" t="s">
        <v>190</v>
      </c>
      <c r="B127" s="27">
        <f>1/60</f>
        <v>0.016666666666666666</v>
      </c>
      <c r="C127" s="30"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>
        <v>1</v>
      </c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</row>
    <row r="128" spans="1:183" ht="21.75">
      <c r="A128" s="28" t="s">
        <v>191</v>
      </c>
      <c r="B128" s="28">
        <f>0.95/60</f>
        <v>0.01583333333333333</v>
      </c>
      <c r="C128" s="30"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>
        <v>-1</v>
      </c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</row>
    <row r="129" spans="1:183" ht="21.75">
      <c r="A129" s="28" t="s">
        <v>191</v>
      </c>
      <c r="B129" s="28">
        <f>0.95/60</f>
        <v>0.01583333333333333</v>
      </c>
      <c r="C129" s="30"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>
        <v>-1</v>
      </c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</row>
    <row r="130" spans="1:183" ht="21.75">
      <c r="A130" s="28" t="s">
        <v>191</v>
      </c>
      <c r="B130" s="28">
        <f>0.95/60</f>
        <v>0.01583333333333333</v>
      </c>
      <c r="C130" s="30"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>
        <v>-1</v>
      </c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</row>
    <row r="131" spans="1:183" ht="21.75">
      <c r="A131" s="27" t="s">
        <v>190</v>
      </c>
      <c r="B131" s="27">
        <f>1/60</f>
        <v>0.016666666666666666</v>
      </c>
      <c r="C131" s="30"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>
        <v>1</v>
      </c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</row>
    <row r="132" spans="1:183" ht="21.75">
      <c r="A132" s="27" t="s">
        <v>190</v>
      </c>
      <c r="B132" s="27">
        <f>1/60</f>
        <v>0.016666666666666666</v>
      </c>
      <c r="C132" s="30"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>
        <v>1</v>
      </c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</row>
    <row r="133" spans="1:183" ht="21.75">
      <c r="A133" s="27" t="s">
        <v>190</v>
      </c>
      <c r="B133" s="27">
        <f>1/60</f>
        <v>0.016666666666666666</v>
      </c>
      <c r="C133" s="30">
        <v>1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>
        <v>1</v>
      </c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</row>
    <row r="134" spans="1:183" ht="21.75">
      <c r="A134" s="28" t="s">
        <v>191</v>
      </c>
      <c r="B134" s="28">
        <f>0.95/60</f>
        <v>0.01583333333333333</v>
      </c>
      <c r="C134" s="30"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>
        <v>-1</v>
      </c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</row>
    <row r="135" spans="1:183" ht="21.75">
      <c r="A135" s="28" t="s">
        <v>191</v>
      </c>
      <c r="B135" s="28">
        <f>0.95/60</f>
        <v>0.01583333333333333</v>
      </c>
      <c r="C135" s="30"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>
        <v>-1</v>
      </c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</row>
    <row r="136" spans="1:183" ht="21.75">
      <c r="A136" s="28" t="s">
        <v>191</v>
      </c>
      <c r="B136" s="28">
        <f>0.95/60</f>
        <v>0.01583333333333333</v>
      </c>
      <c r="C136" s="30"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>
        <v>-1</v>
      </c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</row>
    <row r="137" spans="1:183" ht="21.75">
      <c r="A137" s="27" t="s">
        <v>190</v>
      </c>
      <c r="B137" s="27">
        <f>1/60</f>
        <v>0.016666666666666666</v>
      </c>
      <c r="C137" s="30"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>
        <v>1</v>
      </c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</row>
    <row r="138" spans="1:183" ht="21.75">
      <c r="A138" s="27" t="s">
        <v>190</v>
      </c>
      <c r="B138" s="27">
        <f>1/60</f>
        <v>0.016666666666666666</v>
      </c>
      <c r="C138" s="30"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>
        <v>1</v>
      </c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</row>
    <row r="139" spans="1:183" ht="21.75">
      <c r="A139" s="27" t="s">
        <v>190</v>
      </c>
      <c r="B139" s="27">
        <f>1/60</f>
        <v>0.016666666666666666</v>
      </c>
      <c r="C139" s="30">
        <v>2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>
        <v>1</v>
      </c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</row>
    <row r="140" spans="1:183" ht="21.75">
      <c r="A140" s="28" t="s">
        <v>191</v>
      </c>
      <c r="B140" s="28">
        <f>0.95/60</f>
        <v>0.01583333333333333</v>
      </c>
      <c r="C140" s="30"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>
        <v>-1</v>
      </c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</row>
    <row r="141" spans="1:183" ht="21.75">
      <c r="A141" s="28" t="s">
        <v>191</v>
      </c>
      <c r="B141" s="28">
        <f>0.95/60</f>
        <v>0.01583333333333333</v>
      </c>
      <c r="C141" s="30"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>
        <v>-1</v>
      </c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</row>
    <row r="142" spans="1:183" ht="21.75">
      <c r="A142" s="28" t="s">
        <v>191</v>
      </c>
      <c r="B142" s="28">
        <f>0.95/60</f>
        <v>0.01583333333333333</v>
      </c>
      <c r="C142" s="30"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>
        <v>-1</v>
      </c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</row>
    <row r="143" spans="1:183" ht="21.75">
      <c r="A143" s="27" t="s">
        <v>190</v>
      </c>
      <c r="B143" s="27">
        <f>1/60</f>
        <v>0.016666666666666666</v>
      </c>
      <c r="C143" s="30"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>
        <v>1</v>
      </c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</row>
    <row r="144" spans="1:183" ht="21.75">
      <c r="A144" s="27" t="s">
        <v>190</v>
      </c>
      <c r="B144" s="27">
        <f>1/60</f>
        <v>0.016666666666666666</v>
      </c>
      <c r="C144" s="30"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>
        <v>1</v>
      </c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</row>
    <row r="145" spans="1:183" ht="21.75">
      <c r="A145" s="27" t="s">
        <v>190</v>
      </c>
      <c r="B145" s="27">
        <f>1/60</f>
        <v>0.016666666666666666</v>
      </c>
      <c r="C145" s="30">
        <v>3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>
        <v>1</v>
      </c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</row>
    <row r="146" spans="1:183" ht="21.75">
      <c r="A146" s="28" t="s">
        <v>191</v>
      </c>
      <c r="B146" s="28">
        <f>0.95/60</f>
        <v>0.01583333333333333</v>
      </c>
      <c r="C146" s="30">
        <v>0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>
        <v>-1</v>
      </c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</row>
    <row r="147" spans="1:183" ht="21.75">
      <c r="A147" s="28" t="s">
        <v>191</v>
      </c>
      <c r="B147" s="28">
        <f>0.95/60</f>
        <v>0.01583333333333333</v>
      </c>
      <c r="C147" s="30">
        <v>0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>
        <v>-1</v>
      </c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</row>
    <row r="148" spans="1:183" ht="21.75">
      <c r="A148" s="28" t="s">
        <v>191</v>
      </c>
      <c r="B148" s="28">
        <f>0.95/60</f>
        <v>0.01583333333333333</v>
      </c>
      <c r="C148" s="30">
        <v>0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>
        <v>-1</v>
      </c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</row>
    <row r="149" spans="1:183" ht="21.75">
      <c r="A149" s="27" t="s">
        <v>190</v>
      </c>
      <c r="B149" s="27">
        <f>1/60</f>
        <v>0.016666666666666666</v>
      </c>
      <c r="C149" s="30">
        <v>0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>
        <v>1</v>
      </c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</row>
    <row r="150" spans="1:183" ht="21.75">
      <c r="A150" s="27" t="s">
        <v>190</v>
      </c>
      <c r="B150" s="27">
        <f>1/60</f>
        <v>0.016666666666666666</v>
      </c>
      <c r="C150" s="30">
        <v>0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>
        <v>1</v>
      </c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</row>
    <row r="151" spans="1:183" ht="21.75">
      <c r="A151" s="27" t="s">
        <v>190</v>
      </c>
      <c r="B151" s="27">
        <f>1/60</f>
        <v>0.016666666666666666</v>
      </c>
      <c r="C151" s="30">
        <v>4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>
        <v>1</v>
      </c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</row>
    <row r="152" spans="1:183" ht="21.75">
      <c r="A152" s="28" t="s">
        <v>191</v>
      </c>
      <c r="B152" s="28">
        <f>0.95/60</f>
        <v>0.01583333333333333</v>
      </c>
      <c r="C152" s="30">
        <v>0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>
        <v>-1</v>
      </c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</row>
    <row r="153" spans="1:183" ht="21.75">
      <c r="A153" s="28" t="s">
        <v>191</v>
      </c>
      <c r="B153" s="28">
        <f>0.95/60</f>
        <v>0.01583333333333333</v>
      </c>
      <c r="C153" s="30">
        <v>0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>
        <v>-1</v>
      </c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</row>
    <row r="154" spans="1:183" ht="21.75">
      <c r="A154" s="28" t="s">
        <v>191</v>
      </c>
      <c r="B154" s="28">
        <f>0.95/60</f>
        <v>0.01583333333333333</v>
      </c>
      <c r="C154" s="30">
        <v>0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>
        <v>-1</v>
      </c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</row>
    <row r="155" spans="1:183" ht="21.75">
      <c r="A155" s="27" t="s">
        <v>190</v>
      </c>
      <c r="B155" s="27">
        <f>1/60</f>
        <v>0.016666666666666666</v>
      </c>
      <c r="C155" s="30">
        <v>0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>
        <v>1</v>
      </c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</row>
    <row r="156" spans="1:183" ht="21.75">
      <c r="A156" s="27" t="s">
        <v>190</v>
      </c>
      <c r="B156" s="27">
        <f>1/60</f>
        <v>0.016666666666666666</v>
      </c>
      <c r="C156" s="30">
        <v>1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>
        <v>1</v>
      </c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</row>
    <row r="157" spans="1:183" ht="21.75">
      <c r="A157" s="27" t="s">
        <v>190</v>
      </c>
      <c r="B157" s="27">
        <f>1/60</f>
        <v>0.016666666666666666</v>
      </c>
      <c r="C157" s="30">
        <v>0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>
        <v>1</v>
      </c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</row>
    <row r="158" spans="1:183" ht="21.75">
      <c r="A158" s="28" t="s">
        <v>191</v>
      </c>
      <c r="B158" s="28">
        <f>0.95/60</f>
        <v>0.01583333333333333</v>
      </c>
      <c r="C158" s="30">
        <v>0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>
        <v>-1</v>
      </c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</row>
    <row r="159" spans="1:183" ht="21.75">
      <c r="A159" s="28" t="s">
        <v>191</v>
      </c>
      <c r="B159" s="28">
        <f>0.95/60</f>
        <v>0.01583333333333333</v>
      </c>
      <c r="C159" s="30">
        <v>0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>
        <v>-1</v>
      </c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</row>
    <row r="160" spans="1:183" ht="21.75">
      <c r="A160" s="28" t="s">
        <v>191</v>
      </c>
      <c r="B160" s="28">
        <f>0.95/60</f>
        <v>0.01583333333333333</v>
      </c>
      <c r="C160" s="30">
        <v>0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>
        <v>-1</v>
      </c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</row>
    <row r="161" spans="1:183" ht="21.75">
      <c r="A161" s="27" t="s">
        <v>190</v>
      </c>
      <c r="B161" s="27">
        <f>1/60</f>
        <v>0.016666666666666666</v>
      </c>
      <c r="C161" s="30">
        <v>0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>
        <v>1</v>
      </c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</row>
    <row r="162" spans="1:183" ht="21.75">
      <c r="A162" s="27" t="s">
        <v>190</v>
      </c>
      <c r="B162" s="27">
        <f>1/60</f>
        <v>0.016666666666666666</v>
      </c>
      <c r="C162" s="30">
        <v>1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>
        <v>1</v>
      </c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</row>
    <row r="163" spans="1:183" ht="21.75">
      <c r="A163" s="27" t="s">
        <v>190</v>
      </c>
      <c r="B163" s="27">
        <f>1/60</f>
        <v>0.016666666666666666</v>
      </c>
      <c r="C163" s="30">
        <v>1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>
        <v>1</v>
      </c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</row>
    <row r="164" spans="1:183" ht="21.75">
      <c r="A164" s="28" t="s">
        <v>191</v>
      </c>
      <c r="B164" s="28">
        <f>0.95/60</f>
        <v>0.01583333333333333</v>
      </c>
      <c r="C164" s="30">
        <v>0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>
        <v>-1</v>
      </c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</row>
    <row r="165" spans="1:183" ht="21.75">
      <c r="A165" s="28" t="s">
        <v>191</v>
      </c>
      <c r="B165" s="28">
        <f>0.95/60</f>
        <v>0.01583333333333333</v>
      </c>
      <c r="C165" s="30">
        <v>0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>
        <v>-1</v>
      </c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</row>
    <row r="166" spans="1:183" ht="21.75">
      <c r="A166" s="28" t="s">
        <v>191</v>
      </c>
      <c r="B166" s="28">
        <f>0.95/60</f>
        <v>0.01583333333333333</v>
      </c>
      <c r="C166" s="30">
        <v>0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>
        <v>-1</v>
      </c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</row>
    <row r="167" spans="1:183" ht="21.75">
      <c r="A167" s="27" t="s">
        <v>190</v>
      </c>
      <c r="B167" s="27">
        <f>1/60</f>
        <v>0.016666666666666666</v>
      </c>
      <c r="C167" s="30">
        <v>0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>
        <v>1</v>
      </c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</row>
    <row r="168" spans="1:183" ht="21.75">
      <c r="A168" s="27" t="s">
        <v>190</v>
      </c>
      <c r="B168" s="27">
        <f>1/60</f>
        <v>0.016666666666666666</v>
      </c>
      <c r="C168" s="30">
        <v>1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>
        <v>1</v>
      </c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</row>
    <row r="169" spans="1:183" ht="21.75">
      <c r="A169" s="27" t="s">
        <v>190</v>
      </c>
      <c r="B169" s="27">
        <f>1/60</f>
        <v>0.016666666666666666</v>
      </c>
      <c r="C169" s="30">
        <v>2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>
        <v>1</v>
      </c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</row>
    <row r="170" spans="1:183" ht="21.75">
      <c r="A170" s="28" t="s">
        <v>191</v>
      </c>
      <c r="B170" s="28">
        <f>0.95/60</f>
        <v>0.01583333333333333</v>
      </c>
      <c r="C170" s="30">
        <v>0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>
        <v>-1</v>
      </c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</row>
    <row r="171" spans="1:183" ht="21.75">
      <c r="A171" s="28" t="s">
        <v>191</v>
      </c>
      <c r="B171" s="28">
        <f>0.95/60</f>
        <v>0.01583333333333333</v>
      </c>
      <c r="C171" s="30">
        <v>0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>
        <v>-1</v>
      </c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</row>
    <row r="172" spans="1:183" ht="21.75">
      <c r="A172" s="28" t="s">
        <v>191</v>
      </c>
      <c r="B172" s="28">
        <f>0.95/60</f>
        <v>0.01583333333333333</v>
      </c>
      <c r="C172" s="30">
        <v>0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>
        <v>-1</v>
      </c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</row>
    <row r="173" spans="1:183" ht="21.75">
      <c r="A173" s="27" t="s">
        <v>190</v>
      </c>
      <c r="B173" s="27">
        <f>1/60</f>
        <v>0.016666666666666666</v>
      </c>
      <c r="C173" s="30">
        <v>0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>
        <v>1</v>
      </c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</row>
    <row r="174" spans="1:183" ht="21.75">
      <c r="A174" s="27" t="s">
        <v>190</v>
      </c>
      <c r="B174" s="27">
        <f>1/60</f>
        <v>0.016666666666666666</v>
      </c>
      <c r="C174" s="30">
        <v>1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>
        <v>1</v>
      </c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</row>
    <row r="175" spans="1:183" ht="21.75">
      <c r="A175" s="27" t="s">
        <v>190</v>
      </c>
      <c r="B175" s="27">
        <f>1/60</f>
        <v>0.016666666666666666</v>
      </c>
      <c r="C175" s="30">
        <v>3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>
        <v>1</v>
      </c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</row>
    <row r="176" spans="1:183" ht="21.75">
      <c r="A176" s="28" t="s">
        <v>191</v>
      </c>
      <c r="B176" s="28">
        <f>0.95/60</f>
        <v>0.01583333333333333</v>
      </c>
      <c r="C176" s="30">
        <v>0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>
        <v>-1</v>
      </c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</row>
    <row r="177" spans="1:183" ht="21.75">
      <c r="A177" s="28" t="s">
        <v>191</v>
      </c>
      <c r="B177" s="28">
        <f>0.95/60</f>
        <v>0.01583333333333333</v>
      </c>
      <c r="C177" s="30">
        <v>0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>
        <v>-1</v>
      </c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</row>
    <row r="178" spans="1:183" ht="21.75">
      <c r="A178" s="28" t="s">
        <v>191</v>
      </c>
      <c r="B178" s="28">
        <f>0.95/60</f>
        <v>0.01583333333333333</v>
      </c>
      <c r="C178" s="30">
        <v>0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>
        <v>-1</v>
      </c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</row>
    <row r="179" spans="1:183" ht="21.75">
      <c r="A179" s="27" t="s">
        <v>190</v>
      </c>
      <c r="B179" s="27">
        <f>1/60</f>
        <v>0.016666666666666666</v>
      </c>
      <c r="C179" s="30">
        <v>0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>
        <v>1</v>
      </c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</row>
    <row r="180" spans="1:183" ht="21.75">
      <c r="A180" s="27" t="s">
        <v>190</v>
      </c>
      <c r="B180" s="27">
        <f>1/60</f>
        <v>0.016666666666666666</v>
      </c>
      <c r="C180" s="30">
        <v>1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>
        <v>1</v>
      </c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</row>
    <row r="181" spans="1:183" ht="21.75">
      <c r="A181" s="27" t="s">
        <v>190</v>
      </c>
      <c r="B181" s="27">
        <f>1/60</f>
        <v>0.016666666666666666</v>
      </c>
      <c r="C181" s="30">
        <v>4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>
        <v>1</v>
      </c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</row>
    <row r="182" spans="1:183" ht="21.75">
      <c r="A182" s="28" t="s">
        <v>191</v>
      </c>
      <c r="B182" s="28">
        <f>0.95/60</f>
        <v>0.01583333333333333</v>
      </c>
      <c r="C182" s="30">
        <v>0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>
        <v>-1</v>
      </c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</row>
    <row r="183" spans="1:183" ht="21.75">
      <c r="A183" s="28" t="s">
        <v>191</v>
      </c>
      <c r="B183" s="28">
        <f>0.95/60</f>
        <v>0.01583333333333333</v>
      </c>
      <c r="C183" s="30">
        <v>0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>
        <v>-1</v>
      </c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</row>
    <row r="184" spans="1:183" ht="21.75">
      <c r="A184" s="28" t="s">
        <v>191</v>
      </c>
      <c r="B184" s="28">
        <f>0.95/60</f>
        <v>0.01583333333333333</v>
      </c>
      <c r="C184" s="30">
        <v>0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>
        <v>-1</v>
      </c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</row>
    <row r="185" spans="1:183" ht="21.75">
      <c r="A185" s="27" t="s">
        <v>190</v>
      </c>
      <c r="B185" s="27">
        <f>1/60</f>
        <v>0.016666666666666666</v>
      </c>
      <c r="C185" s="30">
        <v>0.9999999999999981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>
        <v>1</v>
      </c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</row>
    <row r="186" spans="1:183" ht="21.75">
      <c r="A186" s="27" t="s">
        <v>190</v>
      </c>
      <c r="B186" s="27">
        <f>1/60</f>
        <v>0.016666666666666666</v>
      </c>
      <c r="C186" s="30">
        <v>0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>
        <v>1</v>
      </c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</row>
    <row r="187" spans="1:183" ht="21.75">
      <c r="A187" s="27" t="s">
        <v>190</v>
      </c>
      <c r="B187" s="27">
        <f>1/60</f>
        <v>0.016666666666666666</v>
      </c>
      <c r="C187" s="30">
        <v>0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>
        <v>1</v>
      </c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</row>
    <row r="188" spans="1:183" ht="21.75">
      <c r="A188" s="28" t="s">
        <v>191</v>
      </c>
      <c r="B188" s="28">
        <f>0.95/60</f>
        <v>0.01583333333333333</v>
      </c>
      <c r="C188" s="30">
        <v>0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>
        <v>-1</v>
      </c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</row>
    <row r="189" spans="1:183" ht="21.75">
      <c r="A189" s="28" t="s">
        <v>191</v>
      </c>
      <c r="B189" s="28">
        <f>0.95/60</f>
        <v>0.01583333333333333</v>
      </c>
      <c r="C189" s="30">
        <v>0.9999999999999991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>
        <v>-1</v>
      </c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</row>
    <row r="190" spans="1:183" ht="21.75">
      <c r="A190" s="28" t="s">
        <v>191</v>
      </c>
      <c r="B190" s="28">
        <f>0.95/60</f>
        <v>0.01583333333333333</v>
      </c>
      <c r="C190" s="30">
        <v>0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>
        <v>-1</v>
      </c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</row>
    <row r="191" spans="1:183" ht="21.75">
      <c r="A191" s="27" t="s">
        <v>190</v>
      </c>
      <c r="B191" s="27">
        <f>1/60</f>
        <v>0.016666666666666666</v>
      </c>
      <c r="C191" s="30">
        <v>0.9999999999999981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>
        <v>1</v>
      </c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</row>
    <row r="192" spans="1:183" ht="21.75">
      <c r="A192" s="27" t="s">
        <v>190</v>
      </c>
      <c r="B192" s="27">
        <f>1/60</f>
        <v>0.016666666666666666</v>
      </c>
      <c r="C192" s="30">
        <v>0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>
        <v>1</v>
      </c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</row>
    <row r="193" spans="1:183" ht="21.75">
      <c r="A193" s="27" t="s">
        <v>190</v>
      </c>
      <c r="B193" s="27">
        <f>1/60</f>
        <v>0.016666666666666666</v>
      </c>
      <c r="C193" s="30">
        <v>1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>
        <v>1</v>
      </c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</row>
    <row r="194" spans="1:183" ht="21.75">
      <c r="A194" s="28" t="s">
        <v>191</v>
      </c>
      <c r="B194" s="28">
        <f>0.95/60</f>
        <v>0.01583333333333333</v>
      </c>
      <c r="C194" s="30">
        <v>0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>
        <v>-1</v>
      </c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</row>
    <row r="195" spans="1:183" ht="21.75">
      <c r="A195" s="28" t="s">
        <v>191</v>
      </c>
      <c r="B195" s="28">
        <f>0.95/60</f>
        <v>0.01583333333333333</v>
      </c>
      <c r="C195" s="30">
        <v>0.9999999999999991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>
        <v>-1</v>
      </c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</row>
    <row r="196" spans="1:183" ht="21.75">
      <c r="A196" s="28" t="s">
        <v>191</v>
      </c>
      <c r="B196" s="28">
        <f>0.95/60</f>
        <v>0.01583333333333333</v>
      </c>
      <c r="C196" s="30">
        <v>0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>
        <v>-1</v>
      </c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</row>
    <row r="197" spans="1:183" ht="21.75">
      <c r="A197" s="27" t="s">
        <v>190</v>
      </c>
      <c r="B197" s="27">
        <f>1/60</f>
        <v>0.016666666666666666</v>
      </c>
      <c r="C197" s="30">
        <v>0.9999999999999981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>
        <v>1</v>
      </c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</row>
    <row r="198" spans="1:183" ht="21.75">
      <c r="A198" s="27" t="s">
        <v>190</v>
      </c>
      <c r="B198" s="27">
        <f>1/60</f>
        <v>0.016666666666666666</v>
      </c>
      <c r="C198" s="30">
        <v>0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>
        <v>1</v>
      </c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</row>
    <row r="199" spans="1:183" ht="21.75">
      <c r="A199" s="27" t="s">
        <v>190</v>
      </c>
      <c r="B199" s="27">
        <f>1/60</f>
        <v>0.016666666666666666</v>
      </c>
      <c r="C199" s="30">
        <v>2</v>
      </c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>
        <v>1</v>
      </c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</row>
    <row r="200" spans="1:183" ht="21.75">
      <c r="A200" s="28" t="s">
        <v>191</v>
      </c>
      <c r="B200" s="28">
        <f>0.95/60</f>
        <v>0.01583333333333333</v>
      </c>
      <c r="C200" s="30">
        <v>0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>
        <v>-1</v>
      </c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</row>
    <row r="201" spans="1:183" ht="21.75">
      <c r="A201" s="28" t="s">
        <v>191</v>
      </c>
      <c r="B201" s="28">
        <f>0.95/60</f>
        <v>0.01583333333333333</v>
      </c>
      <c r="C201" s="30">
        <v>0.9999999999999991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>
        <v>-1</v>
      </c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</row>
    <row r="202" spans="1:183" ht="21.75">
      <c r="A202" s="28" t="s">
        <v>191</v>
      </c>
      <c r="B202" s="28">
        <f>0.95/60</f>
        <v>0.01583333333333333</v>
      </c>
      <c r="C202" s="30">
        <v>0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>
        <v>-1</v>
      </c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</row>
    <row r="203" spans="1:183" ht="21.75">
      <c r="A203" s="27" t="s">
        <v>190</v>
      </c>
      <c r="B203" s="27">
        <f>1/60</f>
        <v>0.016666666666666666</v>
      </c>
      <c r="C203" s="30">
        <v>0.9999999999999981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>
        <v>1</v>
      </c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</row>
    <row r="204" spans="1:183" ht="21.75">
      <c r="A204" s="27" t="s">
        <v>190</v>
      </c>
      <c r="B204" s="27">
        <f>1/60</f>
        <v>0.016666666666666666</v>
      </c>
      <c r="C204" s="30">
        <v>0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>
        <v>1</v>
      </c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</row>
    <row r="205" spans="1:183" ht="21.75">
      <c r="A205" s="27" t="s">
        <v>190</v>
      </c>
      <c r="B205" s="27">
        <f>1/60</f>
        <v>0.016666666666666666</v>
      </c>
      <c r="C205" s="30">
        <v>3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>
        <v>1</v>
      </c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</row>
    <row r="206" spans="1:183" ht="21.75">
      <c r="A206" s="28" t="s">
        <v>191</v>
      </c>
      <c r="B206" s="28">
        <f>0.95/60</f>
        <v>0.01583333333333333</v>
      </c>
      <c r="C206" s="30">
        <v>0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>
        <v>-1</v>
      </c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</row>
    <row r="207" spans="1:183" ht="21.75">
      <c r="A207" s="28" t="s">
        <v>191</v>
      </c>
      <c r="B207" s="28">
        <f>0.95/60</f>
        <v>0.01583333333333333</v>
      </c>
      <c r="C207" s="30">
        <v>0.9999999999999991</v>
      </c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>
        <v>-1</v>
      </c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</row>
    <row r="208" spans="1:183" ht="21.75">
      <c r="A208" s="28" t="s">
        <v>191</v>
      </c>
      <c r="B208" s="28">
        <f>0.95/60</f>
        <v>0.01583333333333333</v>
      </c>
      <c r="C208" s="30">
        <v>0</v>
      </c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>
        <v>-1</v>
      </c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</row>
    <row r="209" spans="1:183" ht="21.75">
      <c r="A209" s="27" t="s">
        <v>190</v>
      </c>
      <c r="B209" s="27">
        <f>1/60</f>
        <v>0.016666666666666666</v>
      </c>
      <c r="C209" s="30">
        <v>0.9999999999999981</v>
      </c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>
        <v>1</v>
      </c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</row>
    <row r="210" spans="1:183" ht="21.75">
      <c r="A210" s="27" t="s">
        <v>190</v>
      </c>
      <c r="B210" s="27">
        <f>1/60</f>
        <v>0.016666666666666666</v>
      </c>
      <c r="C210" s="30">
        <v>0</v>
      </c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>
        <v>1</v>
      </c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</row>
    <row r="211" spans="1:183" ht="21.75">
      <c r="A211" s="27" t="s">
        <v>190</v>
      </c>
      <c r="B211" s="27">
        <f>1/60</f>
        <v>0.016666666666666666</v>
      </c>
      <c r="C211" s="30">
        <v>4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>
        <v>1</v>
      </c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</row>
    <row r="212" spans="1:183" ht="21.75">
      <c r="A212" s="28" t="s">
        <v>191</v>
      </c>
      <c r="B212" s="28">
        <f>0.95/60</f>
        <v>0.01583333333333333</v>
      </c>
      <c r="C212" s="30">
        <v>0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>
        <v>-1</v>
      </c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</row>
    <row r="213" spans="1:183" ht="21.75">
      <c r="A213" s="28" t="s">
        <v>191</v>
      </c>
      <c r="B213" s="28">
        <f>0.95/60</f>
        <v>0.01583333333333333</v>
      </c>
      <c r="C213" s="30">
        <v>0.9999999999999991</v>
      </c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>
        <v>-1</v>
      </c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</row>
    <row r="214" spans="1:183" ht="21.75">
      <c r="A214" s="28" t="s">
        <v>191</v>
      </c>
      <c r="B214" s="28">
        <f>0.95/60</f>
        <v>0.01583333333333333</v>
      </c>
      <c r="C214" s="30">
        <v>0</v>
      </c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>
        <v>-1</v>
      </c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</row>
    <row r="215" spans="1:183" ht="21.75">
      <c r="A215" s="27" t="s">
        <v>190</v>
      </c>
      <c r="B215" s="27">
        <f>1/60</f>
        <v>0.016666666666666666</v>
      </c>
      <c r="C215" s="30">
        <v>0.9999999999999981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>
        <v>1</v>
      </c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</row>
    <row r="216" spans="1:183" ht="21.75">
      <c r="A216" s="27" t="s">
        <v>190</v>
      </c>
      <c r="B216" s="27">
        <f>1/60</f>
        <v>0.016666666666666666</v>
      </c>
      <c r="C216" s="30">
        <v>0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>
        <v>1</v>
      </c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</row>
    <row r="217" spans="1:183" ht="21.75">
      <c r="A217" s="27" t="s">
        <v>190</v>
      </c>
      <c r="B217" s="27">
        <f>1/60</f>
        <v>0.016666666666666666</v>
      </c>
      <c r="C217" s="30">
        <v>0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>
        <v>1</v>
      </c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</row>
    <row r="218" spans="1:183" ht="21.75">
      <c r="A218" s="28" t="s">
        <v>191</v>
      </c>
      <c r="B218" s="28">
        <f>0.95/60</f>
        <v>0.01583333333333333</v>
      </c>
      <c r="C218" s="30">
        <v>0</v>
      </c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>
        <v>-1</v>
      </c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</row>
    <row r="219" spans="1:183" ht="21.75">
      <c r="A219" s="28" t="s">
        <v>191</v>
      </c>
      <c r="B219" s="28">
        <f>0.95/60</f>
        <v>0.01583333333333333</v>
      </c>
      <c r="C219" s="30">
        <v>0</v>
      </c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>
        <v>-1</v>
      </c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</row>
    <row r="220" spans="1:183" ht="21.75">
      <c r="A220" s="28" t="s">
        <v>191</v>
      </c>
      <c r="B220" s="28">
        <f>0.95/60</f>
        <v>0.01583333333333333</v>
      </c>
      <c r="C220" s="30">
        <v>0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>
        <v>-1</v>
      </c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</row>
    <row r="221" spans="1:183" ht="21.75">
      <c r="A221" s="27" t="s">
        <v>190</v>
      </c>
      <c r="B221" s="27">
        <f>1/60</f>
        <v>0.016666666666666666</v>
      </c>
      <c r="C221" s="30">
        <v>0.9999999999999981</v>
      </c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>
        <v>1</v>
      </c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</row>
    <row r="222" spans="1:183" ht="21.75">
      <c r="A222" s="27" t="s">
        <v>190</v>
      </c>
      <c r="B222" s="27">
        <f>1/60</f>
        <v>0.016666666666666666</v>
      </c>
      <c r="C222" s="30">
        <v>0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>
        <v>1</v>
      </c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</row>
    <row r="223" spans="1:183" ht="21.75">
      <c r="A223" s="27" t="s">
        <v>190</v>
      </c>
      <c r="B223" s="27">
        <f>1/60</f>
        <v>0.016666666666666666</v>
      </c>
      <c r="C223" s="30">
        <v>1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>
        <v>1</v>
      </c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</row>
    <row r="224" spans="1:183" ht="21.75">
      <c r="A224" s="28" t="s">
        <v>191</v>
      </c>
      <c r="B224" s="28">
        <f>0.95/60</f>
        <v>0.01583333333333333</v>
      </c>
      <c r="C224" s="30">
        <v>0</v>
      </c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>
        <v>-1</v>
      </c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</row>
    <row r="225" spans="1:183" ht="21.75">
      <c r="A225" s="28" t="s">
        <v>191</v>
      </c>
      <c r="B225" s="28">
        <f>0.95/60</f>
        <v>0.01583333333333333</v>
      </c>
      <c r="C225" s="30">
        <v>0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>
        <v>-1</v>
      </c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</row>
    <row r="226" spans="1:183" ht="21.75">
      <c r="A226" s="28" t="s">
        <v>191</v>
      </c>
      <c r="B226" s="28">
        <f>0.95/60</f>
        <v>0.01583333333333333</v>
      </c>
      <c r="C226" s="30">
        <v>0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>
        <v>-1</v>
      </c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</row>
    <row r="227" spans="1:183" ht="21.75">
      <c r="A227" s="27" t="s">
        <v>190</v>
      </c>
      <c r="B227" s="27">
        <f>1/60</f>
        <v>0.016666666666666666</v>
      </c>
      <c r="C227" s="30">
        <v>0.9999999999999981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>
        <v>1</v>
      </c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</row>
    <row r="228" spans="1:183" ht="21.75">
      <c r="A228" s="27" t="s">
        <v>190</v>
      </c>
      <c r="B228" s="27">
        <f>1/60</f>
        <v>0.016666666666666666</v>
      </c>
      <c r="C228" s="30">
        <v>0</v>
      </c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>
        <v>1</v>
      </c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</row>
    <row r="229" spans="1:183" ht="21.75">
      <c r="A229" s="27" t="s">
        <v>190</v>
      </c>
      <c r="B229" s="27">
        <f>1/60</f>
        <v>0.016666666666666666</v>
      </c>
      <c r="C229" s="30">
        <v>2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>
        <v>1</v>
      </c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</row>
    <row r="230" spans="1:183" ht="21.75">
      <c r="A230" s="28" t="s">
        <v>191</v>
      </c>
      <c r="B230" s="28">
        <f>0.95/60</f>
        <v>0.01583333333333333</v>
      </c>
      <c r="C230" s="30">
        <v>0</v>
      </c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>
        <v>-1</v>
      </c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</row>
    <row r="231" spans="1:183" ht="21.75">
      <c r="A231" s="28" t="s">
        <v>191</v>
      </c>
      <c r="B231" s="28">
        <f>0.95/60</f>
        <v>0.01583333333333333</v>
      </c>
      <c r="C231" s="30">
        <v>0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>
        <v>-1</v>
      </c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</row>
    <row r="232" spans="1:183" ht="21.75">
      <c r="A232" s="28" t="s">
        <v>191</v>
      </c>
      <c r="B232" s="28">
        <f>0.95/60</f>
        <v>0.01583333333333333</v>
      </c>
      <c r="C232" s="30">
        <v>0</v>
      </c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>
        <v>-1</v>
      </c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</row>
    <row r="233" spans="1:183" ht="21.75">
      <c r="A233" s="27" t="s">
        <v>190</v>
      </c>
      <c r="B233" s="27">
        <f>1/60</f>
        <v>0.016666666666666666</v>
      </c>
      <c r="C233" s="30">
        <v>0.9999999999999981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>
        <v>1</v>
      </c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</row>
    <row r="234" spans="1:183" ht="21.75">
      <c r="A234" s="27" t="s">
        <v>190</v>
      </c>
      <c r="B234" s="27">
        <f>1/60</f>
        <v>0.016666666666666666</v>
      </c>
      <c r="C234" s="30">
        <v>0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>
        <v>1</v>
      </c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</row>
    <row r="235" spans="1:183" ht="21.75">
      <c r="A235" s="27" t="s">
        <v>190</v>
      </c>
      <c r="B235" s="27">
        <f>1/60</f>
        <v>0.016666666666666666</v>
      </c>
      <c r="C235" s="30">
        <v>3</v>
      </c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>
        <v>1</v>
      </c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</row>
    <row r="236" spans="1:183" ht="21.75">
      <c r="A236" s="28" t="s">
        <v>191</v>
      </c>
      <c r="B236" s="28">
        <f>0.95/60</f>
        <v>0.01583333333333333</v>
      </c>
      <c r="C236" s="30">
        <v>0</v>
      </c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>
        <v>-1</v>
      </c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</row>
    <row r="237" spans="1:183" ht="21.75">
      <c r="A237" s="28" t="s">
        <v>191</v>
      </c>
      <c r="B237" s="28">
        <f>0.95/60</f>
        <v>0.01583333333333333</v>
      </c>
      <c r="C237" s="30">
        <v>0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>
        <v>-1</v>
      </c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</row>
    <row r="238" spans="1:183" ht="21.75">
      <c r="A238" s="28" t="s">
        <v>191</v>
      </c>
      <c r="B238" s="28">
        <f>0.95/60</f>
        <v>0.01583333333333333</v>
      </c>
      <c r="C238" s="30">
        <v>0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>
        <v>-1</v>
      </c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</row>
    <row r="239" spans="1:183" ht="21.75">
      <c r="A239" s="27" t="s">
        <v>190</v>
      </c>
      <c r="B239" s="27">
        <f>1/60</f>
        <v>0.016666666666666666</v>
      </c>
      <c r="C239" s="30">
        <v>0.9999999999999981</v>
      </c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>
        <v>1</v>
      </c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</row>
    <row r="240" spans="1:183" ht="21.75">
      <c r="A240" s="27" t="s">
        <v>190</v>
      </c>
      <c r="B240" s="27">
        <f>1/60</f>
        <v>0.016666666666666666</v>
      </c>
      <c r="C240" s="30">
        <v>0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>
        <v>1</v>
      </c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</row>
    <row r="241" spans="1:183" ht="21.75">
      <c r="A241" s="27" t="s">
        <v>190</v>
      </c>
      <c r="B241" s="27">
        <f>1/60</f>
        <v>0.016666666666666666</v>
      </c>
      <c r="C241" s="30">
        <v>4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>
        <v>1</v>
      </c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</row>
    <row r="242" spans="1:183" ht="21.75">
      <c r="A242" s="28" t="s">
        <v>191</v>
      </c>
      <c r="B242" s="28">
        <f>0.95/60</f>
        <v>0.01583333333333333</v>
      </c>
      <c r="C242" s="30">
        <v>0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>
        <v>-1</v>
      </c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</row>
    <row r="243" spans="1:183" ht="21.75">
      <c r="A243" s="28" t="s">
        <v>191</v>
      </c>
      <c r="B243" s="28">
        <f>0.95/60</f>
        <v>0.01583333333333333</v>
      </c>
      <c r="C243" s="30">
        <v>0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>
        <v>-1</v>
      </c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</row>
    <row r="244" spans="1:183" ht="21.75">
      <c r="A244" s="28" t="s">
        <v>191</v>
      </c>
      <c r="B244" s="28">
        <f>0.95/60</f>
        <v>0.01583333333333333</v>
      </c>
      <c r="C244" s="30">
        <v>0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>
        <v>-1</v>
      </c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</row>
    <row r="245" spans="1:183" ht="21.75">
      <c r="A245" s="27" t="s">
        <v>190</v>
      </c>
      <c r="B245" s="27">
        <f>1/60</f>
        <v>0.016666666666666666</v>
      </c>
      <c r="C245" s="30">
        <v>0.9999999999999981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>
        <v>1</v>
      </c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</row>
    <row r="246" spans="1:183" ht="21.75">
      <c r="A246" s="27" t="s">
        <v>190</v>
      </c>
      <c r="B246" s="27">
        <f>1/60</f>
        <v>0.016666666666666666</v>
      </c>
      <c r="C246" s="30">
        <v>1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>
        <v>1</v>
      </c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</row>
    <row r="247" spans="1:183" ht="21.75">
      <c r="A247" s="27" t="s">
        <v>190</v>
      </c>
      <c r="B247" s="27">
        <f>1/60</f>
        <v>0.016666666666666666</v>
      </c>
      <c r="C247" s="30">
        <v>0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>
        <v>1</v>
      </c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</row>
    <row r="248" spans="1:183" ht="21.75">
      <c r="A248" s="28" t="s">
        <v>191</v>
      </c>
      <c r="B248" s="28">
        <f>0.95/60</f>
        <v>0.01583333333333333</v>
      </c>
      <c r="C248" s="30">
        <v>0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>
        <v>-1</v>
      </c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</row>
    <row r="249" spans="1:183" ht="21.75">
      <c r="A249" s="28" t="s">
        <v>191</v>
      </c>
      <c r="B249" s="28">
        <f>0.95/60</f>
        <v>0.01583333333333333</v>
      </c>
      <c r="C249" s="30">
        <v>0</v>
      </c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>
        <v>-1</v>
      </c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</row>
    <row r="250" spans="1:183" ht="21.75">
      <c r="A250" s="28" t="s">
        <v>191</v>
      </c>
      <c r="B250" s="28">
        <f>0.95/60</f>
        <v>0.01583333333333333</v>
      </c>
      <c r="C250" s="30">
        <v>0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>
        <v>-1</v>
      </c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</row>
    <row r="251" spans="1:183" ht="21.75">
      <c r="A251" s="27" t="s">
        <v>190</v>
      </c>
      <c r="B251" s="27">
        <f>1/60</f>
        <v>0.016666666666666666</v>
      </c>
      <c r="C251" s="30">
        <v>0.9999999999999981</v>
      </c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>
        <v>1</v>
      </c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</row>
    <row r="252" spans="1:183" ht="21.75">
      <c r="A252" s="27" t="s">
        <v>190</v>
      </c>
      <c r="B252" s="27">
        <f>1/60</f>
        <v>0.016666666666666666</v>
      </c>
      <c r="C252" s="30">
        <v>1</v>
      </c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>
        <v>1</v>
      </c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</row>
    <row r="253" spans="1:183" ht="21.75">
      <c r="A253" s="27" t="s">
        <v>190</v>
      </c>
      <c r="B253" s="27">
        <f>1/60</f>
        <v>0.016666666666666666</v>
      </c>
      <c r="C253" s="30">
        <v>1</v>
      </c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>
        <v>1</v>
      </c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</row>
    <row r="254" spans="1:183" ht="21.75">
      <c r="A254" s="28" t="s">
        <v>191</v>
      </c>
      <c r="B254" s="28">
        <f>0.95/60</f>
        <v>0.01583333333333333</v>
      </c>
      <c r="C254" s="30">
        <v>0</v>
      </c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>
        <v>-1</v>
      </c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</row>
    <row r="255" spans="1:183" ht="21.75">
      <c r="A255" s="28" t="s">
        <v>191</v>
      </c>
      <c r="B255" s="28">
        <f>0.95/60</f>
        <v>0.01583333333333333</v>
      </c>
      <c r="C255" s="30">
        <v>0</v>
      </c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>
        <v>-1</v>
      </c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</row>
    <row r="256" spans="1:183" ht="21.75">
      <c r="A256" s="28" t="s">
        <v>191</v>
      </c>
      <c r="B256" s="28">
        <f>0.95/60</f>
        <v>0.01583333333333333</v>
      </c>
      <c r="C256" s="30">
        <v>0</v>
      </c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>
        <v>-1</v>
      </c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</row>
    <row r="257" spans="1:183" ht="21.75">
      <c r="A257" s="27" t="s">
        <v>190</v>
      </c>
      <c r="B257" s="27">
        <f>1/60</f>
        <v>0.016666666666666666</v>
      </c>
      <c r="C257" s="30">
        <v>0.9999999999999981</v>
      </c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>
        <v>1</v>
      </c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</row>
    <row r="258" spans="1:183" ht="21.75">
      <c r="A258" s="27" t="s">
        <v>190</v>
      </c>
      <c r="B258" s="27">
        <f>1/60</f>
        <v>0.016666666666666666</v>
      </c>
      <c r="C258" s="30">
        <v>1</v>
      </c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>
        <v>1</v>
      </c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</row>
    <row r="259" spans="1:183" ht="21.75">
      <c r="A259" s="27" t="s">
        <v>190</v>
      </c>
      <c r="B259" s="27">
        <f>1/60</f>
        <v>0.016666666666666666</v>
      </c>
      <c r="C259" s="30">
        <v>2</v>
      </c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>
        <v>1</v>
      </c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</row>
    <row r="260" spans="1:183" ht="21.75">
      <c r="A260" s="28" t="s">
        <v>191</v>
      </c>
      <c r="B260" s="28">
        <f>0.95/60</f>
        <v>0.01583333333333333</v>
      </c>
      <c r="C260" s="30">
        <v>0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>
        <v>-1</v>
      </c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</row>
    <row r="261" spans="1:183" ht="21.75">
      <c r="A261" s="28" t="s">
        <v>191</v>
      </c>
      <c r="B261" s="28">
        <f>0.95/60</f>
        <v>0.01583333333333333</v>
      </c>
      <c r="C261" s="30">
        <v>0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>
        <v>-1</v>
      </c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</row>
    <row r="262" spans="1:183" ht="21.75">
      <c r="A262" s="28" t="s">
        <v>191</v>
      </c>
      <c r="B262" s="28">
        <f>0.95/60</f>
        <v>0.01583333333333333</v>
      </c>
      <c r="C262" s="30">
        <v>0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>
        <v>-1</v>
      </c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</row>
    <row r="263" spans="1:183" ht="21.75">
      <c r="A263" s="27" t="s">
        <v>190</v>
      </c>
      <c r="B263" s="27">
        <f>1/60</f>
        <v>0.016666666666666666</v>
      </c>
      <c r="C263" s="30">
        <v>0.9999999999999981</v>
      </c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>
        <v>1</v>
      </c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</row>
    <row r="264" spans="1:183" ht="21.75">
      <c r="A264" s="27" t="s">
        <v>190</v>
      </c>
      <c r="B264" s="27">
        <f>1/60</f>
        <v>0.016666666666666666</v>
      </c>
      <c r="C264" s="30">
        <v>1</v>
      </c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>
        <v>1</v>
      </c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</row>
    <row r="265" spans="1:183" ht="21.75">
      <c r="A265" s="27" t="s">
        <v>190</v>
      </c>
      <c r="B265" s="27">
        <f>1/60</f>
        <v>0.016666666666666666</v>
      </c>
      <c r="C265" s="30">
        <v>3</v>
      </c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>
        <v>1</v>
      </c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</row>
    <row r="266" spans="1:183" ht="21.75">
      <c r="A266" s="28" t="s">
        <v>191</v>
      </c>
      <c r="B266" s="28">
        <f>0.95/60</f>
        <v>0.01583333333333333</v>
      </c>
      <c r="C266" s="30">
        <v>0</v>
      </c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>
        <v>-1</v>
      </c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</row>
    <row r="267" spans="1:183" ht="21.75">
      <c r="A267" s="28" t="s">
        <v>191</v>
      </c>
      <c r="B267" s="28">
        <f>0.95/60</f>
        <v>0.01583333333333333</v>
      </c>
      <c r="C267" s="30">
        <v>0</v>
      </c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>
        <v>-1</v>
      </c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</row>
    <row r="268" spans="1:183" ht="21.75">
      <c r="A268" s="28" t="s">
        <v>191</v>
      </c>
      <c r="B268" s="28">
        <f>0.95/60</f>
        <v>0.01583333333333333</v>
      </c>
      <c r="C268" s="30">
        <v>0</v>
      </c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>
        <v>-1</v>
      </c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</row>
    <row r="269" spans="1:183" ht="21.75">
      <c r="A269" s="27" t="s">
        <v>190</v>
      </c>
      <c r="B269" s="27">
        <f>1/60</f>
        <v>0.016666666666666666</v>
      </c>
      <c r="C269" s="30">
        <v>0.9999999999999981</v>
      </c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>
        <v>1</v>
      </c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</row>
    <row r="270" spans="1:183" ht="21.75">
      <c r="A270" s="27" t="s">
        <v>190</v>
      </c>
      <c r="B270" s="27">
        <f>1/60</f>
        <v>0.016666666666666666</v>
      </c>
      <c r="C270" s="30">
        <v>1</v>
      </c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>
        <v>1</v>
      </c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</row>
    <row r="271" spans="1:183" ht="21.75">
      <c r="A271" s="27" t="s">
        <v>190</v>
      </c>
      <c r="B271" s="27">
        <f>1/60</f>
        <v>0.016666666666666666</v>
      </c>
      <c r="C271" s="30">
        <v>4</v>
      </c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>
        <v>1</v>
      </c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</row>
    <row r="272" spans="1:183" ht="21.75">
      <c r="A272" s="28" t="s">
        <v>191</v>
      </c>
      <c r="B272" s="28">
        <f>0.95/60</f>
        <v>0.01583333333333333</v>
      </c>
      <c r="C272" s="30">
        <v>0</v>
      </c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>
        <v>-1</v>
      </c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</row>
    <row r="273" spans="1:183" ht="21.75">
      <c r="A273" s="28" t="s">
        <v>191</v>
      </c>
      <c r="B273" s="28">
        <f>0.95/60</f>
        <v>0.01583333333333333</v>
      </c>
      <c r="C273" s="30">
        <v>0</v>
      </c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>
        <v>-1</v>
      </c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</row>
    <row r="274" spans="1:183" ht="21.75">
      <c r="A274" s="28" t="s">
        <v>191</v>
      </c>
      <c r="B274" s="28">
        <f>0.95/60</f>
        <v>0.01583333333333333</v>
      </c>
      <c r="C274" s="30">
        <v>0</v>
      </c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>
        <v>-1</v>
      </c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</row>
    <row r="275" spans="1:183" ht="21.75">
      <c r="A275" s="27" t="s">
        <v>190</v>
      </c>
      <c r="B275" s="27">
        <f>1/60</f>
        <v>0.016666666666666666</v>
      </c>
      <c r="C275" s="30">
        <v>2</v>
      </c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>
        <v>1</v>
      </c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</row>
    <row r="276" spans="1:183" ht="21.75">
      <c r="A276" s="27" t="s">
        <v>190</v>
      </c>
      <c r="B276" s="27">
        <f>1/60</f>
        <v>0.016666666666666666</v>
      </c>
      <c r="C276" s="30">
        <v>0</v>
      </c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>
        <v>1</v>
      </c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</row>
    <row r="277" spans="1:183" ht="21.75">
      <c r="A277" s="27" t="s">
        <v>190</v>
      </c>
      <c r="B277" s="27">
        <f>1/60</f>
        <v>0.016666666666666666</v>
      </c>
      <c r="C277" s="30">
        <v>0</v>
      </c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>
        <v>1</v>
      </c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</row>
    <row r="278" spans="1:183" ht="21.75">
      <c r="A278" s="28" t="s">
        <v>191</v>
      </c>
      <c r="B278" s="28">
        <f>0.95/60</f>
        <v>0.01583333333333333</v>
      </c>
      <c r="C278" s="30">
        <v>0</v>
      </c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>
        <v>-1</v>
      </c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</row>
    <row r="279" spans="1:183" ht="21.75">
      <c r="A279" s="28" t="s">
        <v>191</v>
      </c>
      <c r="B279" s="28">
        <f>0.95/60</f>
        <v>0.01583333333333333</v>
      </c>
      <c r="C279" s="30">
        <v>0.9999999999999991</v>
      </c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>
        <v>-1</v>
      </c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</row>
    <row r="280" spans="1:183" ht="21.75">
      <c r="A280" s="28" t="s">
        <v>191</v>
      </c>
      <c r="B280" s="28">
        <f>0.95/60</f>
        <v>0.01583333333333333</v>
      </c>
      <c r="C280" s="30">
        <v>0</v>
      </c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>
        <v>-1</v>
      </c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</row>
    <row r="281" spans="1:183" ht="21.75">
      <c r="A281" s="27" t="s">
        <v>190</v>
      </c>
      <c r="B281" s="27">
        <f>1/60</f>
        <v>0.016666666666666666</v>
      </c>
      <c r="C281" s="30">
        <v>2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>
        <v>1</v>
      </c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</row>
    <row r="282" spans="1:183" ht="21.75">
      <c r="A282" s="27" t="s">
        <v>190</v>
      </c>
      <c r="B282" s="27">
        <f>1/60</f>
        <v>0.016666666666666666</v>
      </c>
      <c r="C282" s="30">
        <v>0</v>
      </c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>
        <v>1</v>
      </c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</row>
    <row r="283" spans="1:183" ht="21.75">
      <c r="A283" s="27" t="s">
        <v>190</v>
      </c>
      <c r="B283" s="27">
        <f>1/60</f>
        <v>0.016666666666666666</v>
      </c>
      <c r="C283" s="30">
        <v>1</v>
      </c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>
        <v>1</v>
      </c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</row>
    <row r="284" spans="1:183" ht="21.75">
      <c r="A284" s="28" t="s">
        <v>191</v>
      </c>
      <c r="B284" s="28">
        <f>0.95/60</f>
        <v>0.01583333333333333</v>
      </c>
      <c r="C284" s="30">
        <v>0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>
        <v>-1</v>
      </c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</row>
    <row r="285" spans="1:183" ht="21.75">
      <c r="A285" s="28" t="s">
        <v>191</v>
      </c>
      <c r="B285" s="28">
        <f>0.95/60</f>
        <v>0.01583333333333333</v>
      </c>
      <c r="C285" s="30">
        <v>0.9999999999999991</v>
      </c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>
        <v>-1</v>
      </c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</row>
    <row r="286" spans="1:183" ht="21.75">
      <c r="A286" s="28" t="s">
        <v>191</v>
      </c>
      <c r="B286" s="28">
        <f>0.95/60</f>
        <v>0.01583333333333333</v>
      </c>
      <c r="C286" s="30">
        <v>0</v>
      </c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>
        <v>-1</v>
      </c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</row>
    <row r="287" spans="1:183" ht="21.75">
      <c r="A287" s="27" t="s">
        <v>190</v>
      </c>
      <c r="B287" s="27">
        <f>1/60</f>
        <v>0.016666666666666666</v>
      </c>
      <c r="C287" s="30">
        <v>2</v>
      </c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>
        <v>1</v>
      </c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</row>
    <row r="288" spans="1:183" ht="21.75">
      <c r="A288" s="27" t="s">
        <v>190</v>
      </c>
      <c r="B288" s="27">
        <f>1/60</f>
        <v>0.016666666666666666</v>
      </c>
      <c r="C288" s="30">
        <v>0</v>
      </c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>
        <v>1</v>
      </c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</row>
    <row r="289" spans="1:183" ht="21.75">
      <c r="A289" s="27" t="s">
        <v>190</v>
      </c>
      <c r="B289" s="27">
        <f>1/60</f>
        <v>0.016666666666666666</v>
      </c>
      <c r="C289" s="30">
        <v>2</v>
      </c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>
        <v>1</v>
      </c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</row>
    <row r="290" spans="1:183" ht="21.75">
      <c r="A290" s="28" t="s">
        <v>191</v>
      </c>
      <c r="B290" s="28">
        <f>0.95/60</f>
        <v>0.01583333333333333</v>
      </c>
      <c r="C290" s="30">
        <v>0</v>
      </c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>
        <v>-1</v>
      </c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</row>
    <row r="291" spans="1:183" ht="21.75">
      <c r="A291" s="28" t="s">
        <v>191</v>
      </c>
      <c r="B291" s="28">
        <f>0.95/60</f>
        <v>0.01583333333333333</v>
      </c>
      <c r="C291" s="30">
        <v>0.9999999999999991</v>
      </c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>
        <v>-1</v>
      </c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</row>
    <row r="292" spans="1:183" ht="21.75">
      <c r="A292" s="28" t="s">
        <v>191</v>
      </c>
      <c r="B292" s="28">
        <f>0.95/60</f>
        <v>0.01583333333333333</v>
      </c>
      <c r="C292" s="30">
        <v>0</v>
      </c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>
        <v>-1</v>
      </c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</row>
    <row r="293" spans="1:183" ht="21.75">
      <c r="A293" s="27" t="s">
        <v>190</v>
      </c>
      <c r="B293" s="27">
        <f>1/60</f>
        <v>0.016666666666666666</v>
      </c>
      <c r="C293" s="30">
        <v>2</v>
      </c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>
        <v>1</v>
      </c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</row>
    <row r="294" spans="1:183" ht="21.75">
      <c r="A294" s="27" t="s">
        <v>190</v>
      </c>
      <c r="B294" s="27">
        <f>1/60</f>
        <v>0.016666666666666666</v>
      </c>
      <c r="C294" s="30">
        <v>0</v>
      </c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>
        <v>1</v>
      </c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</row>
    <row r="295" spans="1:183" ht="21.75">
      <c r="A295" s="27" t="s">
        <v>190</v>
      </c>
      <c r="B295" s="27">
        <f>1/60</f>
        <v>0.016666666666666666</v>
      </c>
      <c r="C295" s="30">
        <v>3</v>
      </c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>
        <v>1</v>
      </c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</row>
    <row r="296" spans="1:183" ht="21.75">
      <c r="A296" s="28" t="s">
        <v>191</v>
      </c>
      <c r="B296" s="28">
        <f>0.95/60</f>
        <v>0.01583333333333333</v>
      </c>
      <c r="C296" s="30">
        <v>0</v>
      </c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>
        <v>-1</v>
      </c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</row>
    <row r="297" spans="1:183" ht="21.75">
      <c r="A297" s="28" t="s">
        <v>191</v>
      </c>
      <c r="B297" s="28">
        <f>0.95/60</f>
        <v>0.01583333333333333</v>
      </c>
      <c r="C297" s="30">
        <v>0.9999999999999991</v>
      </c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>
        <v>-1</v>
      </c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</row>
    <row r="298" spans="1:183" ht="21.75">
      <c r="A298" s="28" t="s">
        <v>191</v>
      </c>
      <c r="B298" s="28">
        <f>0.95/60</f>
        <v>0.01583333333333333</v>
      </c>
      <c r="C298" s="30">
        <v>0</v>
      </c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>
        <v>-1</v>
      </c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</row>
    <row r="299" spans="1:183" ht="21.75">
      <c r="A299" s="27" t="s">
        <v>190</v>
      </c>
      <c r="B299" s="27">
        <f>1/60</f>
        <v>0.016666666666666666</v>
      </c>
      <c r="C299" s="30">
        <v>2</v>
      </c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>
        <v>1</v>
      </c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</row>
    <row r="300" spans="1:183" ht="21.75">
      <c r="A300" s="27" t="s">
        <v>190</v>
      </c>
      <c r="B300" s="27">
        <f>1/60</f>
        <v>0.016666666666666666</v>
      </c>
      <c r="C300" s="30">
        <v>0</v>
      </c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>
        <v>1</v>
      </c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</row>
    <row r="301" spans="1:183" ht="21.75">
      <c r="A301" s="27" t="s">
        <v>190</v>
      </c>
      <c r="B301" s="27">
        <f>1/60</f>
        <v>0.016666666666666666</v>
      </c>
      <c r="C301" s="30">
        <v>4</v>
      </c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>
        <v>1</v>
      </c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</row>
    <row r="302" spans="1:183" ht="21.75">
      <c r="A302" s="28" t="s">
        <v>191</v>
      </c>
      <c r="B302" s="28">
        <f>0.95/60</f>
        <v>0.01583333333333333</v>
      </c>
      <c r="C302" s="30">
        <v>0</v>
      </c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>
        <v>-1</v>
      </c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</row>
    <row r="303" spans="1:183" ht="21.75">
      <c r="A303" s="28" t="s">
        <v>191</v>
      </c>
      <c r="B303" s="28">
        <f>0.95/60</f>
        <v>0.01583333333333333</v>
      </c>
      <c r="C303" s="30">
        <v>0.9999999999999991</v>
      </c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>
        <v>-1</v>
      </c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</row>
    <row r="304" spans="1:183" ht="21.75">
      <c r="A304" s="28" t="s">
        <v>191</v>
      </c>
      <c r="B304" s="28">
        <f>0.95/60</f>
        <v>0.01583333333333333</v>
      </c>
      <c r="C304" s="30">
        <v>0</v>
      </c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>
        <v>-1</v>
      </c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</row>
    <row r="305" spans="1:183" ht="21.75">
      <c r="A305" s="27" t="s">
        <v>190</v>
      </c>
      <c r="B305" s="27">
        <f>1/60</f>
        <v>0.016666666666666666</v>
      </c>
      <c r="C305" s="30">
        <v>2</v>
      </c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>
        <v>1</v>
      </c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</row>
    <row r="306" spans="1:183" ht="21.75">
      <c r="A306" s="27" t="s">
        <v>190</v>
      </c>
      <c r="B306" s="27">
        <f>1/60</f>
        <v>0.016666666666666666</v>
      </c>
      <c r="C306" s="30">
        <v>0</v>
      </c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>
        <v>1</v>
      </c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</row>
    <row r="307" spans="1:183" ht="21.75">
      <c r="A307" s="27" t="s">
        <v>190</v>
      </c>
      <c r="B307" s="27">
        <f>1/60</f>
        <v>0.016666666666666666</v>
      </c>
      <c r="C307" s="30">
        <v>0</v>
      </c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>
        <v>1</v>
      </c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</row>
    <row r="308" spans="1:183" ht="21.75">
      <c r="A308" s="28" t="s">
        <v>191</v>
      </c>
      <c r="B308" s="28">
        <f>0.95/60</f>
        <v>0.01583333333333333</v>
      </c>
      <c r="C308" s="30">
        <v>0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>
        <v>-1</v>
      </c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</row>
    <row r="309" spans="1:183" ht="21.75">
      <c r="A309" s="28" t="s">
        <v>191</v>
      </c>
      <c r="B309" s="28">
        <f>0.95/60</f>
        <v>0.01583333333333333</v>
      </c>
      <c r="C309" s="30">
        <v>0</v>
      </c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>
        <v>-1</v>
      </c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</row>
    <row r="310" spans="1:183" ht="21.75">
      <c r="A310" s="28" t="s">
        <v>191</v>
      </c>
      <c r="B310" s="28">
        <f>0.95/60</f>
        <v>0.01583333333333333</v>
      </c>
      <c r="C310" s="30">
        <v>0</v>
      </c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>
        <v>-1</v>
      </c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</row>
    <row r="311" spans="1:183" ht="21.75">
      <c r="A311" s="27" t="s">
        <v>190</v>
      </c>
      <c r="B311" s="27">
        <f>1/60</f>
        <v>0.016666666666666666</v>
      </c>
      <c r="C311" s="30">
        <v>2</v>
      </c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>
        <v>1</v>
      </c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</row>
    <row r="312" spans="1:183" ht="21.75">
      <c r="A312" s="27" t="s">
        <v>190</v>
      </c>
      <c r="B312" s="27">
        <f>1/60</f>
        <v>0.016666666666666666</v>
      </c>
      <c r="C312" s="30">
        <v>0</v>
      </c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>
        <v>1</v>
      </c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</row>
    <row r="313" spans="1:183" ht="21.75">
      <c r="A313" s="27" t="s">
        <v>190</v>
      </c>
      <c r="B313" s="27">
        <f>1/60</f>
        <v>0.016666666666666666</v>
      </c>
      <c r="C313" s="30">
        <v>1</v>
      </c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>
        <v>1</v>
      </c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</row>
    <row r="314" spans="1:183" ht="21.75">
      <c r="A314" s="28" t="s">
        <v>191</v>
      </c>
      <c r="B314" s="28">
        <f>0.95/60</f>
        <v>0.01583333333333333</v>
      </c>
      <c r="C314" s="30">
        <v>0</v>
      </c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>
        <v>-1</v>
      </c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</row>
    <row r="315" spans="1:183" ht="21.75">
      <c r="A315" s="28" t="s">
        <v>191</v>
      </c>
      <c r="B315" s="28">
        <f>0.95/60</f>
        <v>0.01583333333333333</v>
      </c>
      <c r="C315" s="30">
        <v>0</v>
      </c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>
        <v>-1</v>
      </c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</row>
    <row r="316" spans="1:183" ht="21.75">
      <c r="A316" s="28" t="s">
        <v>191</v>
      </c>
      <c r="B316" s="28">
        <f>0.95/60</f>
        <v>0.01583333333333333</v>
      </c>
      <c r="C316" s="30">
        <v>0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>
        <v>-1</v>
      </c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</row>
    <row r="317" spans="1:183" ht="21.75">
      <c r="A317" s="27" t="s">
        <v>190</v>
      </c>
      <c r="B317" s="27">
        <f>1/60</f>
        <v>0.016666666666666666</v>
      </c>
      <c r="C317" s="30">
        <v>2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>
        <v>1</v>
      </c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</row>
    <row r="318" spans="1:183" ht="21.75">
      <c r="A318" s="27" t="s">
        <v>190</v>
      </c>
      <c r="B318" s="27">
        <f>1/60</f>
        <v>0.016666666666666666</v>
      </c>
      <c r="C318" s="30">
        <v>0</v>
      </c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>
        <v>1</v>
      </c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</row>
    <row r="319" spans="1:183" ht="21.75">
      <c r="A319" s="27" t="s">
        <v>190</v>
      </c>
      <c r="B319" s="27">
        <f>1/60</f>
        <v>0.016666666666666666</v>
      </c>
      <c r="C319" s="30">
        <v>2</v>
      </c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>
        <v>1</v>
      </c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</row>
    <row r="320" spans="1:183" ht="21.75">
      <c r="A320" s="28" t="s">
        <v>191</v>
      </c>
      <c r="B320" s="28">
        <f>0.95/60</f>
        <v>0.01583333333333333</v>
      </c>
      <c r="C320" s="30">
        <v>0</v>
      </c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>
        <v>-1</v>
      </c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</row>
    <row r="321" spans="1:183" ht="21.75">
      <c r="A321" s="28" t="s">
        <v>191</v>
      </c>
      <c r="B321" s="28">
        <f>0.95/60</f>
        <v>0.01583333333333333</v>
      </c>
      <c r="C321" s="30">
        <v>0</v>
      </c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>
        <v>-1</v>
      </c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</row>
    <row r="322" spans="1:183" ht="21.75">
      <c r="A322" s="28" t="s">
        <v>191</v>
      </c>
      <c r="B322" s="28">
        <f>0.95/60</f>
        <v>0.01583333333333333</v>
      </c>
      <c r="C322" s="30">
        <v>0</v>
      </c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>
        <v>-1</v>
      </c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</row>
    <row r="323" spans="1:183" ht="21.75">
      <c r="A323" s="27" t="s">
        <v>190</v>
      </c>
      <c r="B323" s="27">
        <f>1/60</f>
        <v>0.016666666666666666</v>
      </c>
      <c r="C323" s="30">
        <v>2</v>
      </c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>
        <v>1</v>
      </c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</row>
    <row r="324" spans="1:183" ht="21.75">
      <c r="A324" s="27" t="s">
        <v>190</v>
      </c>
      <c r="B324" s="27">
        <f>1/60</f>
        <v>0.016666666666666666</v>
      </c>
      <c r="C324" s="30">
        <v>0</v>
      </c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>
        <v>1</v>
      </c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</row>
    <row r="325" spans="1:183" ht="21.75">
      <c r="A325" s="27" t="s">
        <v>190</v>
      </c>
      <c r="B325" s="27">
        <f>1/60</f>
        <v>0.016666666666666666</v>
      </c>
      <c r="C325" s="30">
        <v>3</v>
      </c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>
        <v>1</v>
      </c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</row>
    <row r="326" spans="1:183" ht="21.75">
      <c r="A326" s="28" t="s">
        <v>191</v>
      </c>
      <c r="B326" s="28">
        <f>0.95/60</f>
        <v>0.01583333333333333</v>
      </c>
      <c r="C326" s="30">
        <v>0</v>
      </c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>
        <v>-1</v>
      </c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</row>
    <row r="327" spans="1:183" ht="21.75">
      <c r="A327" s="28" t="s">
        <v>191</v>
      </c>
      <c r="B327" s="28">
        <f>0.95/60</f>
        <v>0.01583333333333333</v>
      </c>
      <c r="C327" s="30">
        <v>0</v>
      </c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>
        <v>-1</v>
      </c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</row>
    <row r="328" spans="1:183" ht="21.75">
      <c r="A328" s="28" t="s">
        <v>191</v>
      </c>
      <c r="B328" s="28">
        <f>0.95/60</f>
        <v>0.01583333333333333</v>
      </c>
      <c r="C328" s="30">
        <v>0</v>
      </c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>
        <v>-1</v>
      </c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</row>
    <row r="329" spans="1:183" ht="21.75">
      <c r="A329" s="27" t="s">
        <v>190</v>
      </c>
      <c r="B329" s="27">
        <f>1/60</f>
        <v>0.016666666666666666</v>
      </c>
      <c r="C329" s="30">
        <v>2</v>
      </c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>
        <v>1</v>
      </c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</row>
    <row r="330" spans="1:183" ht="21.75">
      <c r="A330" s="27" t="s">
        <v>190</v>
      </c>
      <c r="B330" s="27">
        <f>1/60</f>
        <v>0.016666666666666666</v>
      </c>
      <c r="C330" s="30">
        <v>0</v>
      </c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>
        <v>1</v>
      </c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</row>
    <row r="331" spans="1:183" ht="21.75">
      <c r="A331" s="27" t="s">
        <v>190</v>
      </c>
      <c r="B331" s="27">
        <f>1/60</f>
        <v>0.016666666666666666</v>
      </c>
      <c r="C331" s="30">
        <v>4</v>
      </c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>
        <v>1</v>
      </c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</row>
    <row r="332" spans="1:183" ht="21.75">
      <c r="A332" s="28" t="s">
        <v>191</v>
      </c>
      <c r="B332" s="28">
        <f>0.95/60</f>
        <v>0.01583333333333333</v>
      </c>
      <c r="C332" s="30">
        <v>0</v>
      </c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>
        <v>-1</v>
      </c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</row>
    <row r="333" spans="1:183" ht="21.75">
      <c r="A333" s="28" t="s">
        <v>191</v>
      </c>
      <c r="B333" s="28">
        <f>0.95/60</f>
        <v>0.01583333333333333</v>
      </c>
      <c r="C333" s="30">
        <v>0</v>
      </c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>
        <v>-1</v>
      </c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</row>
    <row r="334" spans="1:183" ht="21.75">
      <c r="A334" s="28" t="s">
        <v>191</v>
      </c>
      <c r="B334" s="28">
        <f>0.95/60</f>
        <v>0.01583333333333333</v>
      </c>
      <c r="C334" s="30">
        <v>0</v>
      </c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>
        <v>-1</v>
      </c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</row>
    <row r="335" spans="1:183" ht="21.75">
      <c r="A335" s="27" t="s">
        <v>190</v>
      </c>
      <c r="B335" s="27">
        <f>1/60</f>
        <v>0.016666666666666666</v>
      </c>
      <c r="C335" s="30">
        <v>2</v>
      </c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>
        <v>1</v>
      </c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</row>
    <row r="336" spans="1:183" ht="21.75">
      <c r="A336" s="27" t="s">
        <v>190</v>
      </c>
      <c r="B336" s="27">
        <f>1/60</f>
        <v>0.016666666666666666</v>
      </c>
      <c r="C336" s="30">
        <v>1</v>
      </c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>
        <v>1</v>
      </c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</row>
    <row r="337" spans="1:183" ht="21.75">
      <c r="A337" s="27" t="s">
        <v>190</v>
      </c>
      <c r="B337" s="27">
        <f>1/60</f>
        <v>0.016666666666666666</v>
      </c>
      <c r="C337" s="30">
        <v>0</v>
      </c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>
        <v>1</v>
      </c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</row>
    <row r="338" spans="1:183" ht="21.75">
      <c r="A338" s="28" t="s">
        <v>191</v>
      </c>
      <c r="B338" s="28">
        <f>0.95/60</f>
        <v>0.01583333333333333</v>
      </c>
      <c r="C338" s="30">
        <v>0</v>
      </c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>
        <v>-1</v>
      </c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</row>
    <row r="339" spans="1:183" ht="21.75">
      <c r="A339" s="28" t="s">
        <v>191</v>
      </c>
      <c r="B339" s="28">
        <f>0.95/60</f>
        <v>0.01583333333333333</v>
      </c>
      <c r="C339" s="30">
        <v>0</v>
      </c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>
        <v>-1</v>
      </c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</row>
    <row r="340" spans="1:183" ht="21.75">
      <c r="A340" s="28" t="s">
        <v>191</v>
      </c>
      <c r="B340" s="28">
        <f>0.95/60</f>
        <v>0.01583333333333333</v>
      </c>
      <c r="C340" s="30">
        <v>0</v>
      </c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>
        <v>-1</v>
      </c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</row>
    <row r="341" spans="1:183" ht="21.75">
      <c r="A341" s="27" t="s">
        <v>190</v>
      </c>
      <c r="B341" s="27">
        <f>1/60</f>
        <v>0.016666666666666666</v>
      </c>
      <c r="C341" s="30">
        <v>2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>
        <v>1</v>
      </c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</row>
    <row r="342" spans="1:183" ht="21.75">
      <c r="A342" s="27" t="s">
        <v>190</v>
      </c>
      <c r="B342" s="27">
        <f>1/60</f>
        <v>0.016666666666666666</v>
      </c>
      <c r="C342" s="30">
        <v>1</v>
      </c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>
        <v>1</v>
      </c>
      <c r="FR342" s="6"/>
      <c r="FS342" s="6"/>
      <c r="FT342" s="6"/>
      <c r="FU342" s="6"/>
      <c r="FV342" s="6"/>
      <c r="FW342" s="6"/>
      <c r="FX342" s="6"/>
      <c r="FY342" s="6"/>
      <c r="FZ342" s="6"/>
      <c r="GA342" s="6"/>
    </row>
    <row r="343" spans="1:183" ht="21.75">
      <c r="A343" s="27" t="s">
        <v>190</v>
      </c>
      <c r="B343" s="27">
        <f>1/60</f>
        <v>0.016666666666666666</v>
      </c>
      <c r="C343" s="30">
        <v>1</v>
      </c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>
        <v>1</v>
      </c>
      <c r="FS343" s="6"/>
      <c r="FT343" s="6"/>
      <c r="FU343" s="6"/>
      <c r="FV343" s="6"/>
      <c r="FW343" s="6"/>
      <c r="FX343" s="6"/>
      <c r="FY343" s="6"/>
      <c r="FZ343" s="6"/>
      <c r="GA343" s="6"/>
    </row>
    <row r="344" spans="1:183" ht="21.75">
      <c r="A344" s="28" t="s">
        <v>191</v>
      </c>
      <c r="B344" s="28">
        <f>0.95/60</f>
        <v>0.01583333333333333</v>
      </c>
      <c r="C344" s="30">
        <v>0</v>
      </c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>
        <v>-1</v>
      </c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</row>
    <row r="345" spans="1:183" ht="21.75">
      <c r="A345" s="28" t="s">
        <v>191</v>
      </c>
      <c r="B345" s="28">
        <f>0.95/60</f>
        <v>0.01583333333333333</v>
      </c>
      <c r="C345" s="30">
        <v>0</v>
      </c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>
        <v>-1</v>
      </c>
      <c r="FR345" s="6"/>
      <c r="FS345" s="6"/>
      <c r="FT345" s="6"/>
      <c r="FU345" s="6"/>
      <c r="FV345" s="6"/>
      <c r="FW345" s="6"/>
      <c r="FX345" s="6"/>
      <c r="FY345" s="6"/>
      <c r="FZ345" s="6"/>
      <c r="GA345" s="6"/>
    </row>
    <row r="346" spans="1:183" ht="21.75">
      <c r="A346" s="28" t="s">
        <v>191</v>
      </c>
      <c r="B346" s="28">
        <f>0.95/60</f>
        <v>0.01583333333333333</v>
      </c>
      <c r="C346" s="30">
        <v>0</v>
      </c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>
        <v>-1</v>
      </c>
      <c r="FS346" s="6"/>
      <c r="FT346" s="6"/>
      <c r="FU346" s="6"/>
      <c r="FV346" s="6"/>
      <c r="FW346" s="6"/>
      <c r="FX346" s="6"/>
      <c r="FY346" s="6"/>
      <c r="FZ346" s="6"/>
      <c r="GA346" s="6"/>
    </row>
    <row r="347" spans="1:183" ht="21.75">
      <c r="A347" s="27" t="s">
        <v>190</v>
      </c>
      <c r="B347" s="27">
        <f>1/60</f>
        <v>0.016666666666666666</v>
      </c>
      <c r="C347" s="30">
        <v>2</v>
      </c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>
        <v>1</v>
      </c>
      <c r="FT347" s="6"/>
      <c r="FU347" s="6"/>
      <c r="FV347" s="6"/>
      <c r="FW347" s="6"/>
      <c r="FX347" s="6"/>
      <c r="FY347" s="6"/>
      <c r="FZ347" s="6"/>
      <c r="GA347" s="6"/>
    </row>
    <row r="348" spans="1:183" ht="21.75">
      <c r="A348" s="27" t="s">
        <v>190</v>
      </c>
      <c r="B348" s="27">
        <f>1/60</f>
        <v>0.016666666666666666</v>
      </c>
      <c r="C348" s="30">
        <v>1</v>
      </c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>
        <v>1</v>
      </c>
      <c r="FU348" s="6"/>
      <c r="FV348" s="6"/>
      <c r="FW348" s="6"/>
      <c r="FX348" s="6"/>
      <c r="FY348" s="6"/>
      <c r="FZ348" s="6"/>
      <c r="GA348" s="6"/>
    </row>
    <row r="349" spans="1:183" ht="21.75">
      <c r="A349" s="27" t="s">
        <v>190</v>
      </c>
      <c r="B349" s="27">
        <f>1/60</f>
        <v>0.016666666666666666</v>
      </c>
      <c r="C349" s="30">
        <v>2</v>
      </c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>
        <v>1</v>
      </c>
      <c r="FV349" s="6"/>
      <c r="FW349" s="6"/>
      <c r="FX349" s="6"/>
      <c r="FY349" s="6"/>
      <c r="FZ349" s="6"/>
      <c r="GA349" s="6"/>
    </row>
    <row r="350" spans="1:183" ht="21.75">
      <c r="A350" s="28" t="s">
        <v>191</v>
      </c>
      <c r="B350" s="28">
        <f>0.95/60</f>
        <v>0.01583333333333333</v>
      </c>
      <c r="C350" s="30">
        <v>0</v>
      </c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>
        <v>-1</v>
      </c>
      <c r="FT350" s="6"/>
      <c r="FU350" s="6"/>
      <c r="FV350" s="6"/>
      <c r="FW350" s="6"/>
      <c r="FX350" s="6"/>
      <c r="FY350" s="6"/>
      <c r="FZ350" s="6"/>
      <c r="GA350" s="6"/>
    </row>
    <row r="351" spans="1:183" ht="21.75">
      <c r="A351" s="28" t="s">
        <v>191</v>
      </c>
      <c r="B351" s="28">
        <f>0.95/60</f>
        <v>0.01583333333333333</v>
      </c>
      <c r="C351" s="30">
        <v>0</v>
      </c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>
        <v>-1</v>
      </c>
      <c r="FU351" s="6"/>
      <c r="FV351" s="6"/>
      <c r="FW351" s="6"/>
      <c r="FX351" s="6"/>
      <c r="FY351" s="6"/>
      <c r="FZ351" s="6"/>
      <c r="GA351" s="6"/>
    </row>
    <row r="352" spans="1:183" ht="21.75">
      <c r="A352" s="28" t="s">
        <v>191</v>
      </c>
      <c r="B352" s="28">
        <f>0.95/60</f>
        <v>0.01583333333333333</v>
      </c>
      <c r="C352" s="30">
        <v>0</v>
      </c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>
        <v>-1</v>
      </c>
      <c r="FV352" s="6"/>
      <c r="FW352" s="6"/>
      <c r="FX352" s="6"/>
      <c r="FY352" s="6"/>
      <c r="FZ352" s="6"/>
      <c r="GA352" s="6"/>
    </row>
    <row r="353" spans="1:183" ht="21.75">
      <c r="A353" s="27" t="s">
        <v>190</v>
      </c>
      <c r="B353" s="27">
        <f>1/60</f>
        <v>0.016666666666666666</v>
      </c>
      <c r="C353" s="30">
        <v>2</v>
      </c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>
        <v>1</v>
      </c>
      <c r="FW353" s="6"/>
      <c r="FX353" s="6"/>
      <c r="FY353" s="6"/>
      <c r="FZ353" s="6"/>
      <c r="GA353" s="6"/>
    </row>
    <row r="354" spans="1:183" ht="21.75">
      <c r="A354" s="27" t="s">
        <v>190</v>
      </c>
      <c r="B354" s="27">
        <f>1/60</f>
        <v>0.016666666666666666</v>
      </c>
      <c r="C354" s="30">
        <v>1</v>
      </c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>
        <v>1</v>
      </c>
      <c r="FX354" s="6"/>
      <c r="FY354" s="6"/>
      <c r="FZ354" s="6"/>
      <c r="GA354" s="6"/>
    </row>
    <row r="355" spans="1:183" ht="21.75">
      <c r="A355" s="27" t="s">
        <v>190</v>
      </c>
      <c r="B355" s="27">
        <f>1/60</f>
        <v>0.016666666666666666</v>
      </c>
      <c r="C355" s="30">
        <v>3</v>
      </c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>
        <v>1</v>
      </c>
      <c r="FY355" s="6"/>
      <c r="FZ355" s="6"/>
      <c r="GA355" s="6"/>
    </row>
    <row r="356" spans="1:183" ht="21.75">
      <c r="A356" s="28" t="s">
        <v>191</v>
      </c>
      <c r="B356" s="28">
        <f>0.95/60</f>
        <v>0.01583333333333333</v>
      </c>
      <c r="C356" s="30">
        <v>0</v>
      </c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>
        <v>-1</v>
      </c>
      <c r="FW356" s="6"/>
      <c r="FX356" s="6"/>
      <c r="FY356" s="6"/>
      <c r="FZ356" s="6"/>
      <c r="GA356" s="6"/>
    </row>
    <row r="357" spans="1:183" ht="21.75">
      <c r="A357" s="28" t="s">
        <v>191</v>
      </c>
      <c r="B357" s="28">
        <f>0.95/60</f>
        <v>0.01583333333333333</v>
      </c>
      <c r="C357" s="30">
        <v>0</v>
      </c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>
        <v>-1</v>
      </c>
      <c r="FX357" s="6"/>
      <c r="FY357" s="6"/>
      <c r="FZ357" s="6"/>
      <c r="GA357" s="6"/>
    </row>
    <row r="358" spans="1:183" ht="21.75">
      <c r="A358" s="28" t="s">
        <v>191</v>
      </c>
      <c r="B358" s="28">
        <f>0.95/60</f>
        <v>0.01583333333333333</v>
      </c>
      <c r="C358" s="30">
        <v>0</v>
      </c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>
        <v>-1</v>
      </c>
      <c r="FY358" s="6"/>
      <c r="FZ358" s="6"/>
      <c r="GA358" s="6"/>
    </row>
    <row r="359" spans="1:183" ht="21.75">
      <c r="A359" s="27" t="s">
        <v>190</v>
      </c>
      <c r="B359" s="27">
        <f>1/60</f>
        <v>0.016666666666666666</v>
      </c>
      <c r="C359" s="30">
        <v>2</v>
      </c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>
        <v>1</v>
      </c>
      <c r="FZ359" s="6"/>
      <c r="GA359" s="6"/>
    </row>
    <row r="360" spans="1:183" ht="21.75">
      <c r="A360" s="27" t="s">
        <v>190</v>
      </c>
      <c r="B360" s="27">
        <f>1/60</f>
        <v>0.016666666666666666</v>
      </c>
      <c r="C360" s="30">
        <v>1</v>
      </c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>
        <v>1</v>
      </c>
      <c r="GA360" s="6"/>
    </row>
    <row r="361" spans="1:183" ht="21.75">
      <c r="A361" s="27" t="s">
        <v>190</v>
      </c>
      <c r="B361" s="27">
        <f>1/60</f>
        <v>0.016666666666666666</v>
      </c>
      <c r="C361" s="30">
        <v>4</v>
      </c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>
        <v>1</v>
      </c>
    </row>
    <row r="362" spans="1:183" ht="21.75">
      <c r="A362" s="28" t="s">
        <v>191</v>
      </c>
      <c r="B362" s="28">
        <f>0.95/60</f>
        <v>0.01583333333333333</v>
      </c>
      <c r="C362" s="30">
        <v>0</v>
      </c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>
        <v>-1</v>
      </c>
      <c r="FZ362" s="6"/>
      <c r="GA362" s="6"/>
    </row>
    <row r="363" spans="1:183" ht="21.75">
      <c r="A363" s="28" t="s">
        <v>191</v>
      </c>
      <c r="B363" s="28">
        <f>0.95/60</f>
        <v>0.01583333333333333</v>
      </c>
      <c r="C363" s="30">
        <v>0</v>
      </c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>
        <v>-1</v>
      </c>
      <c r="GA363" s="6"/>
    </row>
    <row r="364" spans="1:183" ht="21.75">
      <c r="A364" s="28" t="s">
        <v>191</v>
      </c>
      <c r="B364" s="28">
        <f>0.95/60</f>
        <v>0.01583333333333333</v>
      </c>
      <c r="C364" s="30">
        <v>0</v>
      </c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>
        <v>-1</v>
      </c>
    </row>
    <row r="365" spans="3:183" ht="21.75">
      <c r="C365" s="2" t="s">
        <v>3</v>
      </c>
      <c r="D365" s="6">
        <f>SUMPRODUCT($C$2:$C$364,D2:D364)</f>
        <v>10.000000000000002</v>
      </c>
      <c r="E365" s="6">
        <f>SUMPRODUCT($C$2:$C$364,E2:E364)</f>
        <v>13.000000000000004</v>
      </c>
      <c r="F365" s="6">
        <f aca="true" t="shared" si="0" ref="F365:BP365">SUMPRODUCT($C$2:$C$364,F2:F364)</f>
        <v>12</v>
      </c>
      <c r="G365" s="6">
        <f>SUMPRODUCT($C$2:$C$364,G2:G364)</f>
        <v>10.000000000000002</v>
      </c>
      <c r="H365" s="6">
        <f t="shared" si="0"/>
        <v>13.000000000000004</v>
      </c>
      <c r="I365" s="6">
        <f t="shared" si="0"/>
        <v>13</v>
      </c>
      <c r="J365" s="6">
        <f t="shared" si="0"/>
        <v>10.000000000000002</v>
      </c>
      <c r="K365" s="6">
        <f t="shared" si="0"/>
        <v>13.000000000000004</v>
      </c>
      <c r="L365" s="6">
        <f>SUMPRODUCT($C$2:$C$364,L2:L364)</f>
        <v>14</v>
      </c>
      <c r="M365" s="6">
        <f t="shared" si="0"/>
        <v>10.000000000000002</v>
      </c>
      <c r="N365" s="6">
        <f t="shared" si="0"/>
        <v>13.000000000000004</v>
      </c>
      <c r="O365" s="6">
        <f t="shared" si="0"/>
        <v>15</v>
      </c>
      <c r="P365" s="6">
        <f>SUMPRODUCT($C$2:$C$364,P2:P364)</f>
        <v>10.000000000000002</v>
      </c>
      <c r="Q365" s="6">
        <f t="shared" si="0"/>
        <v>13.000000000000004</v>
      </c>
      <c r="R365" s="6">
        <f t="shared" si="0"/>
        <v>16</v>
      </c>
      <c r="S365" s="6">
        <f t="shared" si="0"/>
        <v>10.000000000000002</v>
      </c>
      <c r="T365" s="6">
        <f t="shared" si="0"/>
        <v>14.000000000000002</v>
      </c>
      <c r="U365" s="6">
        <f t="shared" si="0"/>
        <v>12</v>
      </c>
      <c r="V365" s="6">
        <f t="shared" si="0"/>
        <v>10.000000000000002</v>
      </c>
      <c r="W365" s="6">
        <f t="shared" si="0"/>
        <v>14.000000000000002</v>
      </c>
      <c r="X365" s="6">
        <f t="shared" si="0"/>
        <v>13</v>
      </c>
      <c r="Y365" s="6">
        <f t="shared" si="0"/>
        <v>10.000000000000002</v>
      </c>
      <c r="Z365" s="6">
        <f t="shared" si="0"/>
        <v>14.000000000000002</v>
      </c>
      <c r="AA365" s="6">
        <f t="shared" si="0"/>
        <v>14</v>
      </c>
      <c r="AB365" s="6">
        <f t="shared" si="0"/>
        <v>10.000000000000002</v>
      </c>
      <c r="AC365" s="6">
        <f t="shared" si="0"/>
        <v>14.000000000000002</v>
      </c>
      <c r="AD365" s="6">
        <f t="shared" si="0"/>
        <v>15</v>
      </c>
      <c r="AE365" s="6">
        <f t="shared" si="0"/>
        <v>10.000000000000002</v>
      </c>
      <c r="AF365" s="6">
        <f t="shared" si="0"/>
        <v>14.000000000000002</v>
      </c>
      <c r="AG365" s="6">
        <f t="shared" si="0"/>
        <v>16</v>
      </c>
      <c r="AH365" s="6">
        <f t="shared" si="0"/>
        <v>10.000000000000002</v>
      </c>
      <c r="AI365" s="6">
        <f t="shared" si="0"/>
        <v>15.000000000000002</v>
      </c>
      <c r="AJ365" s="6">
        <f t="shared" si="0"/>
        <v>12</v>
      </c>
      <c r="AK365" s="6">
        <f t="shared" si="0"/>
        <v>10.000000000000002</v>
      </c>
      <c r="AL365" s="6">
        <f t="shared" si="0"/>
        <v>15.000000000000002</v>
      </c>
      <c r="AM365" s="6">
        <f t="shared" si="0"/>
        <v>13</v>
      </c>
      <c r="AN365" s="6">
        <f t="shared" si="0"/>
        <v>10.000000000000002</v>
      </c>
      <c r="AO365" s="6">
        <f t="shared" si="0"/>
        <v>15.000000000000002</v>
      </c>
      <c r="AP365" s="6">
        <f t="shared" si="0"/>
        <v>14</v>
      </c>
      <c r="AQ365" s="6">
        <f t="shared" si="0"/>
        <v>10.000000000000002</v>
      </c>
      <c r="AR365" s="6">
        <f t="shared" si="0"/>
        <v>15.000000000000002</v>
      </c>
      <c r="AS365" s="6">
        <f t="shared" si="0"/>
        <v>15</v>
      </c>
      <c r="AT365" s="6">
        <f t="shared" si="0"/>
        <v>10.000000000000002</v>
      </c>
      <c r="AU365" s="6">
        <f t="shared" si="0"/>
        <v>15.000000000000002</v>
      </c>
      <c r="AV365" s="6">
        <f t="shared" si="0"/>
        <v>16</v>
      </c>
      <c r="AW365" s="6">
        <f t="shared" si="0"/>
        <v>11.000000000000002</v>
      </c>
      <c r="AX365" s="6">
        <f t="shared" si="0"/>
        <v>13.000000000000004</v>
      </c>
      <c r="AY365" s="6">
        <f t="shared" si="0"/>
        <v>12</v>
      </c>
      <c r="AZ365" s="6">
        <f t="shared" si="0"/>
        <v>11.000000000000002</v>
      </c>
      <c r="BA365" s="6">
        <f t="shared" si="0"/>
        <v>13.000000000000004</v>
      </c>
      <c r="BB365" s="6">
        <f t="shared" si="0"/>
        <v>13</v>
      </c>
      <c r="BC365" s="6">
        <f t="shared" si="0"/>
        <v>11.000000000000002</v>
      </c>
      <c r="BD365" s="6">
        <f t="shared" si="0"/>
        <v>13.000000000000004</v>
      </c>
      <c r="BE365" s="6">
        <f t="shared" si="0"/>
        <v>14</v>
      </c>
      <c r="BF365" s="6">
        <f t="shared" si="0"/>
        <v>11.000000000000002</v>
      </c>
      <c r="BG365" s="6">
        <f t="shared" si="0"/>
        <v>13.000000000000004</v>
      </c>
      <c r="BH365" s="6">
        <f t="shared" si="0"/>
        <v>15</v>
      </c>
      <c r="BI365" s="6">
        <f t="shared" si="0"/>
        <v>11.000000000000002</v>
      </c>
      <c r="BJ365" s="6">
        <f t="shared" si="0"/>
        <v>13.000000000000004</v>
      </c>
      <c r="BK365" s="6">
        <f t="shared" si="0"/>
        <v>16</v>
      </c>
      <c r="BL365" s="6">
        <f t="shared" si="0"/>
        <v>11.000000000000002</v>
      </c>
      <c r="BM365" s="6">
        <f t="shared" si="0"/>
        <v>14.000000000000002</v>
      </c>
      <c r="BN365" s="6">
        <f t="shared" si="0"/>
        <v>12</v>
      </c>
      <c r="BO365" s="6">
        <f t="shared" si="0"/>
        <v>11.000000000000002</v>
      </c>
      <c r="BP365" s="6">
        <f t="shared" si="0"/>
        <v>14.000000000000002</v>
      </c>
      <c r="BQ365" s="6">
        <f aca="true" t="shared" si="1" ref="BQ365:EB365">SUMPRODUCT($C$2:$C$364,BQ2:BQ364)</f>
        <v>13</v>
      </c>
      <c r="BR365" s="6">
        <f t="shared" si="1"/>
        <v>11.000000000000002</v>
      </c>
      <c r="BS365" s="6">
        <f t="shared" si="1"/>
        <v>14.000000000000002</v>
      </c>
      <c r="BT365" s="6">
        <f t="shared" si="1"/>
        <v>14</v>
      </c>
      <c r="BU365" s="6">
        <f t="shared" si="1"/>
        <v>11.000000000000002</v>
      </c>
      <c r="BV365" s="6">
        <f t="shared" si="1"/>
        <v>14.000000000000002</v>
      </c>
      <c r="BW365" s="6">
        <f t="shared" si="1"/>
        <v>15</v>
      </c>
      <c r="BX365" s="6">
        <f t="shared" si="1"/>
        <v>11.000000000000002</v>
      </c>
      <c r="BY365" s="6">
        <f t="shared" si="1"/>
        <v>14.000000000000002</v>
      </c>
      <c r="BZ365" s="6">
        <f t="shared" si="1"/>
        <v>16</v>
      </c>
      <c r="CA365" s="6">
        <f t="shared" si="1"/>
        <v>11.000000000000002</v>
      </c>
      <c r="CB365" s="6">
        <f t="shared" si="1"/>
        <v>15.000000000000002</v>
      </c>
      <c r="CC365" s="6">
        <f t="shared" si="1"/>
        <v>12</v>
      </c>
      <c r="CD365" s="6">
        <f t="shared" si="1"/>
        <v>11.000000000000002</v>
      </c>
      <c r="CE365" s="6">
        <f t="shared" si="1"/>
        <v>15.000000000000002</v>
      </c>
      <c r="CF365" s="6">
        <f t="shared" si="1"/>
        <v>13</v>
      </c>
      <c r="CG365" s="6">
        <f t="shared" si="1"/>
        <v>11.000000000000002</v>
      </c>
      <c r="CH365" s="6">
        <f t="shared" si="1"/>
        <v>15.000000000000002</v>
      </c>
      <c r="CI365" s="6">
        <f t="shared" si="1"/>
        <v>14</v>
      </c>
      <c r="CJ365" s="6">
        <f t="shared" si="1"/>
        <v>11.000000000000002</v>
      </c>
      <c r="CK365" s="6">
        <f t="shared" si="1"/>
        <v>15.000000000000002</v>
      </c>
      <c r="CL365" s="6">
        <f t="shared" si="1"/>
        <v>15</v>
      </c>
      <c r="CM365" s="6">
        <f t="shared" si="1"/>
        <v>11.000000000000002</v>
      </c>
      <c r="CN365" s="6">
        <f t="shared" si="1"/>
        <v>15.000000000000002</v>
      </c>
      <c r="CO365" s="6">
        <f t="shared" si="1"/>
        <v>16</v>
      </c>
      <c r="CP365" s="6">
        <f t="shared" si="1"/>
        <v>12</v>
      </c>
      <c r="CQ365" s="6">
        <f t="shared" si="1"/>
        <v>13.000000000000004</v>
      </c>
      <c r="CR365" s="6">
        <f t="shared" si="1"/>
        <v>12</v>
      </c>
      <c r="CS365" s="6">
        <f t="shared" si="1"/>
        <v>12</v>
      </c>
      <c r="CT365" s="6">
        <f t="shared" si="1"/>
        <v>13.000000000000004</v>
      </c>
      <c r="CU365" s="6">
        <f t="shared" si="1"/>
        <v>13</v>
      </c>
      <c r="CV365" s="6">
        <f t="shared" si="1"/>
        <v>12</v>
      </c>
      <c r="CW365" s="6">
        <f t="shared" si="1"/>
        <v>13.000000000000004</v>
      </c>
      <c r="CX365" s="6">
        <f t="shared" si="1"/>
        <v>14</v>
      </c>
      <c r="CY365" s="6">
        <f t="shared" si="1"/>
        <v>12</v>
      </c>
      <c r="CZ365" s="6">
        <f t="shared" si="1"/>
        <v>13.000000000000004</v>
      </c>
      <c r="DA365" s="6">
        <f t="shared" si="1"/>
        <v>15</v>
      </c>
      <c r="DB365" s="6">
        <f t="shared" si="1"/>
        <v>12</v>
      </c>
      <c r="DC365" s="6">
        <f t="shared" si="1"/>
        <v>13.000000000000004</v>
      </c>
      <c r="DD365" s="6">
        <f t="shared" si="1"/>
        <v>16</v>
      </c>
      <c r="DE365" s="6">
        <f t="shared" si="1"/>
        <v>12</v>
      </c>
      <c r="DF365" s="6">
        <f t="shared" si="1"/>
        <v>14.000000000000002</v>
      </c>
      <c r="DG365" s="6">
        <f t="shared" si="1"/>
        <v>12</v>
      </c>
      <c r="DH365" s="6">
        <f t="shared" si="1"/>
        <v>12</v>
      </c>
      <c r="DI365" s="6">
        <f t="shared" si="1"/>
        <v>14.000000000000002</v>
      </c>
      <c r="DJ365" s="6">
        <f t="shared" si="1"/>
        <v>13</v>
      </c>
      <c r="DK365" s="6">
        <f t="shared" si="1"/>
        <v>12</v>
      </c>
      <c r="DL365" s="6">
        <f t="shared" si="1"/>
        <v>14.000000000000002</v>
      </c>
      <c r="DM365" s="6">
        <f t="shared" si="1"/>
        <v>14</v>
      </c>
      <c r="DN365" s="6">
        <f t="shared" si="1"/>
        <v>12</v>
      </c>
      <c r="DO365" s="6">
        <f t="shared" si="1"/>
        <v>14.000000000000002</v>
      </c>
      <c r="DP365" s="6">
        <f t="shared" si="1"/>
        <v>15</v>
      </c>
      <c r="DQ365" s="6">
        <f t="shared" si="1"/>
        <v>12</v>
      </c>
      <c r="DR365" s="6">
        <f t="shared" si="1"/>
        <v>14.000000000000002</v>
      </c>
      <c r="DS365" s="6">
        <f t="shared" si="1"/>
        <v>16</v>
      </c>
      <c r="DT365" s="6">
        <f t="shared" si="1"/>
        <v>12</v>
      </c>
      <c r="DU365" s="6">
        <f t="shared" si="1"/>
        <v>15.000000000000002</v>
      </c>
      <c r="DV365" s="6">
        <f t="shared" si="1"/>
        <v>12</v>
      </c>
      <c r="DW365" s="6">
        <f t="shared" si="1"/>
        <v>12</v>
      </c>
      <c r="DX365" s="6">
        <f t="shared" si="1"/>
        <v>15.000000000000002</v>
      </c>
      <c r="DY365" s="6">
        <f t="shared" si="1"/>
        <v>13</v>
      </c>
      <c r="DZ365" s="6">
        <f t="shared" si="1"/>
        <v>12</v>
      </c>
      <c r="EA365" s="6">
        <f t="shared" si="1"/>
        <v>15.000000000000002</v>
      </c>
      <c r="EB365" s="6">
        <f t="shared" si="1"/>
        <v>14</v>
      </c>
      <c r="EC365" s="6">
        <f aca="true" t="shared" si="2" ref="EC365:GA365">SUMPRODUCT($C$2:$C$364,EC2:EC364)</f>
        <v>12</v>
      </c>
      <c r="ED365" s="6">
        <f t="shared" si="2"/>
        <v>15.000000000000002</v>
      </c>
      <c r="EE365" s="6">
        <f t="shared" si="2"/>
        <v>15</v>
      </c>
      <c r="EF365" s="6">
        <f t="shared" si="2"/>
        <v>12</v>
      </c>
      <c r="EG365" s="6">
        <f t="shared" si="2"/>
        <v>15.000000000000002</v>
      </c>
      <c r="EH365" s="6">
        <f t="shared" si="2"/>
        <v>16</v>
      </c>
      <c r="EI365" s="6">
        <f t="shared" si="2"/>
        <v>13.000000000000002</v>
      </c>
      <c r="EJ365" s="6">
        <f t="shared" si="2"/>
        <v>13.000000000000004</v>
      </c>
      <c r="EK365" s="6">
        <f t="shared" si="2"/>
        <v>12</v>
      </c>
      <c r="EL365" s="6">
        <f t="shared" si="2"/>
        <v>13.000000000000002</v>
      </c>
      <c r="EM365" s="6">
        <f t="shared" si="2"/>
        <v>13.000000000000004</v>
      </c>
      <c r="EN365" s="6">
        <f t="shared" si="2"/>
        <v>13</v>
      </c>
      <c r="EO365" s="6">
        <f t="shared" si="2"/>
        <v>13.000000000000002</v>
      </c>
      <c r="EP365" s="6">
        <f t="shared" si="2"/>
        <v>13.000000000000004</v>
      </c>
      <c r="EQ365" s="6">
        <f t="shared" si="2"/>
        <v>14</v>
      </c>
      <c r="ER365" s="6">
        <f t="shared" si="2"/>
        <v>13.000000000000002</v>
      </c>
      <c r="ES365" s="6">
        <f t="shared" si="2"/>
        <v>13.000000000000004</v>
      </c>
      <c r="ET365" s="6">
        <f t="shared" si="2"/>
        <v>15</v>
      </c>
      <c r="EU365" s="6">
        <f t="shared" si="2"/>
        <v>13.000000000000002</v>
      </c>
      <c r="EV365" s="6">
        <f t="shared" si="2"/>
        <v>13.000000000000004</v>
      </c>
      <c r="EW365" s="6">
        <f t="shared" si="2"/>
        <v>16</v>
      </c>
      <c r="EX365" s="6">
        <f t="shared" si="2"/>
        <v>13.000000000000002</v>
      </c>
      <c r="EY365" s="6">
        <f t="shared" si="2"/>
        <v>14.000000000000002</v>
      </c>
      <c r="EZ365" s="6">
        <f t="shared" si="2"/>
        <v>12</v>
      </c>
      <c r="FA365" s="6">
        <f t="shared" si="2"/>
        <v>13.000000000000002</v>
      </c>
      <c r="FB365" s="6">
        <f t="shared" si="2"/>
        <v>14.000000000000002</v>
      </c>
      <c r="FC365" s="6">
        <f t="shared" si="2"/>
        <v>13</v>
      </c>
      <c r="FD365" s="6">
        <f t="shared" si="2"/>
        <v>13.000000000000002</v>
      </c>
      <c r="FE365" s="6">
        <f t="shared" si="2"/>
        <v>14.000000000000002</v>
      </c>
      <c r="FF365" s="6">
        <f t="shared" si="2"/>
        <v>14</v>
      </c>
      <c r="FG365" s="6">
        <f t="shared" si="2"/>
        <v>13.000000000000002</v>
      </c>
      <c r="FH365" s="6">
        <f t="shared" si="2"/>
        <v>14.000000000000002</v>
      </c>
      <c r="FI365" s="6">
        <f t="shared" si="2"/>
        <v>15</v>
      </c>
      <c r="FJ365" s="6">
        <f t="shared" si="2"/>
        <v>13.000000000000002</v>
      </c>
      <c r="FK365" s="6">
        <f t="shared" si="2"/>
        <v>14.000000000000002</v>
      </c>
      <c r="FL365" s="6">
        <f t="shared" si="2"/>
        <v>16</v>
      </c>
      <c r="FM365" s="6">
        <f t="shared" si="2"/>
        <v>13.000000000000002</v>
      </c>
      <c r="FN365" s="6">
        <f t="shared" si="2"/>
        <v>15.000000000000002</v>
      </c>
      <c r="FO365" s="6">
        <f t="shared" si="2"/>
        <v>12</v>
      </c>
      <c r="FP365" s="6">
        <f t="shared" si="2"/>
        <v>13.000000000000002</v>
      </c>
      <c r="FQ365" s="6">
        <f t="shared" si="2"/>
        <v>15.000000000000002</v>
      </c>
      <c r="FR365" s="6">
        <f t="shared" si="2"/>
        <v>13</v>
      </c>
      <c r="FS365" s="6">
        <f t="shared" si="2"/>
        <v>13.000000000000002</v>
      </c>
      <c r="FT365" s="6">
        <f t="shared" si="2"/>
        <v>15.000000000000002</v>
      </c>
      <c r="FU365" s="6">
        <f t="shared" si="2"/>
        <v>14</v>
      </c>
      <c r="FV365" s="6">
        <f t="shared" si="2"/>
        <v>13.000000000000002</v>
      </c>
      <c r="FW365" s="6">
        <f t="shared" si="2"/>
        <v>15.000000000000002</v>
      </c>
      <c r="FX365" s="6">
        <f t="shared" si="2"/>
        <v>15</v>
      </c>
      <c r="FY365" s="6">
        <f t="shared" si="2"/>
        <v>13.000000000000002</v>
      </c>
      <c r="FZ365" s="6">
        <f t="shared" si="2"/>
        <v>15.000000000000002</v>
      </c>
      <c r="GA365" s="6">
        <f t="shared" si="2"/>
        <v>16</v>
      </c>
    </row>
    <row r="366" spans="3:183" ht="21.75">
      <c r="C366" s="2" t="s">
        <v>4</v>
      </c>
      <c r="D366" s="18">
        <v>10</v>
      </c>
      <c r="E366" s="18">
        <v>13</v>
      </c>
      <c r="F366" s="18">
        <v>12</v>
      </c>
      <c r="G366" s="18">
        <v>10</v>
      </c>
      <c r="H366" s="18">
        <v>13</v>
      </c>
      <c r="I366" s="18">
        <v>13</v>
      </c>
      <c r="J366" s="18">
        <v>10</v>
      </c>
      <c r="K366" s="18">
        <v>13</v>
      </c>
      <c r="L366" s="18">
        <v>14</v>
      </c>
      <c r="M366" s="18">
        <v>10</v>
      </c>
      <c r="N366" s="18">
        <v>13</v>
      </c>
      <c r="O366" s="18">
        <v>15</v>
      </c>
      <c r="P366" s="18">
        <v>10</v>
      </c>
      <c r="Q366" s="18">
        <v>13</v>
      </c>
      <c r="R366" s="18">
        <v>16</v>
      </c>
      <c r="S366" s="18">
        <v>10</v>
      </c>
      <c r="T366" s="18">
        <v>14</v>
      </c>
      <c r="U366" s="18">
        <v>12</v>
      </c>
      <c r="V366" s="18">
        <v>10</v>
      </c>
      <c r="W366" s="18">
        <v>14</v>
      </c>
      <c r="X366" s="18">
        <v>13</v>
      </c>
      <c r="Y366" s="18">
        <v>10</v>
      </c>
      <c r="Z366" s="18">
        <v>14</v>
      </c>
      <c r="AA366" s="18">
        <v>14</v>
      </c>
      <c r="AB366" s="18">
        <v>10</v>
      </c>
      <c r="AC366" s="18">
        <v>14</v>
      </c>
      <c r="AD366" s="18">
        <v>15</v>
      </c>
      <c r="AE366" s="18">
        <v>10</v>
      </c>
      <c r="AF366" s="18">
        <v>14</v>
      </c>
      <c r="AG366" s="18">
        <v>16</v>
      </c>
      <c r="AH366" s="18">
        <v>10</v>
      </c>
      <c r="AI366" s="18">
        <v>15</v>
      </c>
      <c r="AJ366" s="18">
        <v>12</v>
      </c>
      <c r="AK366" s="18">
        <v>10</v>
      </c>
      <c r="AL366" s="18">
        <v>15</v>
      </c>
      <c r="AM366" s="18">
        <v>13</v>
      </c>
      <c r="AN366" s="18">
        <v>10</v>
      </c>
      <c r="AO366" s="18">
        <v>15</v>
      </c>
      <c r="AP366" s="18">
        <v>14</v>
      </c>
      <c r="AQ366" s="18">
        <v>10</v>
      </c>
      <c r="AR366" s="18">
        <v>15</v>
      </c>
      <c r="AS366" s="18">
        <v>15</v>
      </c>
      <c r="AT366" s="18">
        <v>10</v>
      </c>
      <c r="AU366" s="18">
        <v>15</v>
      </c>
      <c r="AV366" s="18">
        <v>16</v>
      </c>
      <c r="AW366" s="19">
        <v>11</v>
      </c>
      <c r="AX366" s="19">
        <v>13</v>
      </c>
      <c r="AY366" s="19">
        <v>12</v>
      </c>
      <c r="AZ366" s="19">
        <v>11</v>
      </c>
      <c r="BA366" s="19">
        <v>13</v>
      </c>
      <c r="BB366" s="19">
        <v>13</v>
      </c>
      <c r="BC366" s="19">
        <v>11</v>
      </c>
      <c r="BD366" s="19">
        <v>13</v>
      </c>
      <c r="BE366" s="19">
        <v>14</v>
      </c>
      <c r="BF366" s="19">
        <v>11</v>
      </c>
      <c r="BG366" s="19">
        <v>13</v>
      </c>
      <c r="BH366" s="19">
        <v>15</v>
      </c>
      <c r="BI366" s="19">
        <v>11</v>
      </c>
      <c r="BJ366" s="19">
        <v>13</v>
      </c>
      <c r="BK366" s="19">
        <v>16</v>
      </c>
      <c r="BL366" s="19">
        <v>11</v>
      </c>
      <c r="BM366" s="19">
        <v>14</v>
      </c>
      <c r="BN366" s="19">
        <v>12</v>
      </c>
      <c r="BO366" s="19">
        <v>11</v>
      </c>
      <c r="BP366" s="19">
        <v>14</v>
      </c>
      <c r="BQ366" s="19">
        <v>13</v>
      </c>
      <c r="BR366" s="19">
        <v>11</v>
      </c>
      <c r="BS366" s="19">
        <v>14</v>
      </c>
      <c r="BT366" s="19">
        <v>14</v>
      </c>
      <c r="BU366" s="19">
        <v>11</v>
      </c>
      <c r="BV366" s="19">
        <v>14</v>
      </c>
      <c r="BW366" s="19">
        <v>15</v>
      </c>
      <c r="BX366" s="19">
        <v>11</v>
      </c>
      <c r="BY366" s="19">
        <v>14</v>
      </c>
      <c r="BZ366" s="19">
        <v>16</v>
      </c>
      <c r="CA366" s="19">
        <v>11</v>
      </c>
      <c r="CB366" s="19">
        <v>15</v>
      </c>
      <c r="CC366" s="19">
        <v>12</v>
      </c>
      <c r="CD366" s="19">
        <v>11</v>
      </c>
      <c r="CE366" s="19">
        <v>15</v>
      </c>
      <c r="CF366" s="19">
        <v>13</v>
      </c>
      <c r="CG366" s="19">
        <v>11</v>
      </c>
      <c r="CH366" s="19">
        <v>15</v>
      </c>
      <c r="CI366" s="19">
        <v>14</v>
      </c>
      <c r="CJ366" s="19">
        <v>11</v>
      </c>
      <c r="CK366" s="19">
        <v>15</v>
      </c>
      <c r="CL366" s="19">
        <v>15</v>
      </c>
      <c r="CM366" s="19">
        <v>11</v>
      </c>
      <c r="CN366" s="19">
        <v>15</v>
      </c>
      <c r="CO366" s="19">
        <v>16</v>
      </c>
      <c r="CP366" s="18">
        <v>12</v>
      </c>
      <c r="CQ366" s="18">
        <v>13</v>
      </c>
      <c r="CR366" s="18">
        <v>12</v>
      </c>
      <c r="CS366" s="18">
        <v>12</v>
      </c>
      <c r="CT366" s="18">
        <v>13</v>
      </c>
      <c r="CU366" s="18">
        <v>13</v>
      </c>
      <c r="CV366" s="18">
        <v>12</v>
      </c>
      <c r="CW366" s="18">
        <v>13</v>
      </c>
      <c r="CX366" s="18">
        <v>14</v>
      </c>
      <c r="CY366" s="18">
        <v>12</v>
      </c>
      <c r="CZ366" s="18">
        <v>13</v>
      </c>
      <c r="DA366" s="18">
        <v>15</v>
      </c>
      <c r="DB366" s="18">
        <v>12</v>
      </c>
      <c r="DC366" s="18">
        <v>13</v>
      </c>
      <c r="DD366" s="18">
        <v>16</v>
      </c>
      <c r="DE366" s="18">
        <v>12</v>
      </c>
      <c r="DF366" s="18">
        <v>14</v>
      </c>
      <c r="DG366" s="18">
        <v>12</v>
      </c>
      <c r="DH366" s="18">
        <v>12</v>
      </c>
      <c r="DI366" s="18">
        <v>14</v>
      </c>
      <c r="DJ366" s="18">
        <v>13</v>
      </c>
      <c r="DK366" s="18">
        <v>12</v>
      </c>
      <c r="DL366" s="18">
        <v>14</v>
      </c>
      <c r="DM366" s="18">
        <v>14</v>
      </c>
      <c r="DN366" s="18">
        <v>12</v>
      </c>
      <c r="DO366" s="18">
        <v>14</v>
      </c>
      <c r="DP366" s="18">
        <v>15</v>
      </c>
      <c r="DQ366" s="18">
        <v>12</v>
      </c>
      <c r="DR366" s="18">
        <v>14</v>
      </c>
      <c r="DS366" s="18">
        <v>16</v>
      </c>
      <c r="DT366" s="18">
        <v>12</v>
      </c>
      <c r="DU366" s="18">
        <v>15</v>
      </c>
      <c r="DV366" s="18">
        <v>12</v>
      </c>
      <c r="DW366" s="18">
        <v>12</v>
      </c>
      <c r="DX366" s="18">
        <v>15</v>
      </c>
      <c r="DY366" s="18">
        <v>13</v>
      </c>
      <c r="DZ366" s="18">
        <v>12</v>
      </c>
      <c r="EA366" s="18">
        <v>15</v>
      </c>
      <c r="EB366" s="18">
        <v>14</v>
      </c>
      <c r="EC366" s="18">
        <v>12</v>
      </c>
      <c r="ED366" s="18">
        <v>15</v>
      </c>
      <c r="EE366" s="18">
        <v>15</v>
      </c>
      <c r="EF366" s="18">
        <v>12</v>
      </c>
      <c r="EG366" s="18">
        <v>15</v>
      </c>
      <c r="EH366" s="18">
        <v>16</v>
      </c>
      <c r="EI366" s="19">
        <v>13</v>
      </c>
      <c r="EJ366" s="19">
        <v>13</v>
      </c>
      <c r="EK366" s="19">
        <v>12</v>
      </c>
      <c r="EL366" s="19">
        <v>13</v>
      </c>
      <c r="EM366" s="19">
        <v>13</v>
      </c>
      <c r="EN366" s="19">
        <v>13</v>
      </c>
      <c r="EO366" s="19">
        <v>13</v>
      </c>
      <c r="EP366" s="19">
        <v>13</v>
      </c>
      <c r="EQ366" s="19">
        <v>14</v>
      </c>
      <c r="ER366" s="19">
        <v>13</v>
      </c>
      <c r="ES366" s="19">
        <v>13</v>
      </c>
      <c r="ET366" s="19">
        <v>15</v>
      </c>
      <c r="EU366" s="19">
        <v>13</v>
      </c>
      <c r="EV366" s="19">
        <v>13</v>
      </c>
      <c r="EW366" s="19">
        <v>16</v>
      </c>
      <c r="EX366" s="19">
        <v>13</v>
      </c>
      <c r="EY366" s="19">
        <v>14</v>
      </c>
      <c r="EZ366" s="19">
        <v>12</v>
      </c>
      <c r="FA366" s="19">
        <v>13</v>
      </c>
      <c r="FB366" s="19">
        <v>14</v>
      </c>
      <c r="FC366" s="19">
        <v>13</v>
      </c>
      <c r="FD366" s="19">
        <v>13</v>
      </c>
      <c r="FE366" s="19">
        <v>14</v>
      </c>
      <c r="FF366" s="19">
        <v>14</v>
      </c>
      <c r="FG366" s="19">
        <v>13</v>
      </c>
      <c r="FH366" s="19">
        <v>14</v>
      </c>
      <c r="FI366" s="19">
        <v>15</v>
      </c>
      <c r="FJ366" s="19">
        <v>13</v>
      </c>
      <c r="FK366" s="19">
        <v>14</v>
      </c>
      <c r="FL366" s="19">
        <v>16</v>
      </c>
      <c r="FM366" s="19">
        <v>13</v>
      </c>
      <c r="FN366" s="19">
        <v>15</v>
      </c>
      <c r="FO366" s="19">
        <v>12</v>
      </c>
      <c r="FP366" s="19">
        <v>13</v>
      </c>
      <c r="FQ366" s="19">
        <v>15</v>
      </c>
      <c r="FR366" s="19">
        <v>13</v>
      </c>
      <c r="FS366" s="19">
        <v>13</v>
      </c>
      <c r="FT366" s="19">
        <v>15</v>
      </c>
      <c r="FU366" s="19">
        <v>14</v>
      </c>
      <c r="FV366" s="19">
        <v>13</v>
      </c>
      <c r="FW366" s="19">
        <v>15</v>
      </c>
      <c r="FX366" s="19">
        <v>15</v>
      </c>
      <c r="FY366" s="19">
        <v>13</v>
      </c>
      <c r="FZ366" s="19">
        <v>15</v>
      </c>
      <c r="GA366" s="19">
        <v>16</v>
      </c>
    </row>
    <row r="367" spans="1:2" ht="23.25">
      <c r="A367" s="33" t="s">
        <v>193</v>
      </c>
      <c r="B367" s="37">
        <f>SUMPRODUCT(B2:B364,C2:C364)</f>
        <v>10.990441176470618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F169"/>
  <sheetViews>
    <sheetView zoomScale="75" zoomScaleNormal="75" workbookViewId="0" topLeftCell="A159">
      <selection activeCell="AD168" sqref="AD168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84" width="4.28125" style="2" bestFit="1" customWidth="1"/>
    <col min="85" max="85" width="9.140625" style="26" customWidth="1"/>
    <col min="86" max="16384" width="9.140625" style="2" customWidth="1"/>
  </cols>
  <sheetData>
    <row r="1" spans="2:84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  <c r="G1" s="26" t="s">
        <v>8</v>
      </c>
      <c r="H1" s="26" t="s">
        <v>9</v>
      </c>
      <c r="I1" s="26" t="s">
        <v>10</v>
      </c>
      <c r="J1" s="13" t="s">
        <v>5</v>
      </c>
      <c r="K1" s="13" t="s">
        <v>6</v>
      </c>
      <c r="L1" s="13" t="s">
        <v>7</v>
      </c>
      <c r="M1" s="26" t="s">
        <v>8</v>
      </c>
      <c r="N1" s="26" t="s">
        <v>9</v>
      </c>
      <c r="O1" s="26" t="s">
        <v>10</v>
      </c>
      <c r="P1" s="13" t="s">
        <v>5</v>
      </c>
      <c r="Q1" s="13" t="s">
        <v>6</v>
      </c>
      <c r="R1" s="13" t="s">
        <v>7</v>
      </c>
      <c r="S1" s="26" t="s">
        <v>8</v>
      </c>
      <c r="T1" s="26" t="s">
        <v>9</v>
      </c>
      <c r="U1" s="26" t="s">
        <v>10</v>
      </c>
      <c r="V1" s="13" t="s">
        <v>5</v>
      </c>
      <c r="W1" s="13" t="s">
        <v>6</v>
      </c>
      <c r="X1" s="13" t="s">
        <v>7</v>
      </c>
      <c r="Y1" s="26" t="s">
        <v>8</v>
      </c>
      <c r="Z1" s="26" t="s">
        <v>9</v>
      </c>
      <c r="AA1" s="26" t="s">
        <v>10</v>
      </c>
      <c r="AB1" s="13" t="s">
        <v>5</v>
      </c>
      <c r="AC1" s="13" t="s">
        <v>6</v>
      </c>
      <c r="AD1" s="13" t="s">
        <v>7</v>
      </c>
      <c r="AE1" s="26" t="s">
        <v>8</v>
      </c>
      <c r="AF1" s="26" t="s">
        <v>9</v>
      </c>
      <c r="AG1" s="26" t="s">
        <v>10</v>
      </c>
      <c r="AH1" s="13" t="s">
        <v>5</v>
      </c>
      <c r="AI1" s="13" t="s">
        <v>6</v>
      </c>
      <c r="AJ1" s="13" t="s">
        <v>7</v>
      </c>
      <c r="AK1" s="26" t="s">
        <v>8</v>
      </c>
      <c r="AL1" s="26" t="s">
        <v>9</v>
      </c>
      <c r="AM1" s="26" t="s">
        <v>10</v>
      </c>
      <c r="AN1" s="13" t="s">
        <v>5</v>
      </c>
      <c r="AO1" s="13" t="s">
        <v>6</v>
      </c>
      <c r="AP1" s="13" t="s">
        <v>7</v>
      </c>
      <c r="AQ1" s="26" t="s">
        <v>8</v>
      </c>
      <c r="AR1" s="26" t="s">
        <v>9</v>
      </c>
      <c r="AS1" s="26" t="s">
        <v>10</v>
      </c>
      <c r="AT1" s="13" t="s">
        <v>5</v>
      </c>
      <c r="AU1" s="13" t="s">
        <v>6</v>
      </c>
      <c r="AV1" s="13" t="s">
        <v>7</v>
      </c>
      <c r="AW1" s="26" t="s">
        <v>8</v>
      </c>
      <c r="AX1" s="26" t="s">
        <v>9</v>
      </c>
      <c r="AY1" s="26" t="s">
        <v>10</v>
      </c>
      <c r="AZ1" s="13" t="s">
        <v>5</v>
      </c>
      <c r="BA1" s="13" t="s">
        <v>6</v>
      </c>
      <c r="BB1" s="13" t="s">
        <v>7</v>
      </c>
      <c r="BC1" s="26" t="s">
        <v>8</v>
      </c>
      <c r="BD1" s="26" t="s">
        <v>9</v>
      </c>
      <c r="BE1" s="26" t="s">
        <v>10</v>
      </c>
      <c r="BF1" s="13" t="s">
        <v>5</v>
      </c>
      <c r="BG1" s="13" t="s">
        <v>6</v>
      </c>
      <c r="BH1" s="13" t="s">
        <v>7</v>
      </c>
      <c r="BI1" s="26" t="s">
        <v>8</v>
      </c>
      <c r="BJ1" s="26" t="s">
        <v>9</v>
      </c>
      <c r="BK1" s="26" t="s">
        <v>10</v>
      </c>
      <c r="BL1" s="13" t="s">
        <v>5</v>
      </c>
      <c r="BM1" s="13" t="s">
        <v>6</v>
      </c>
      <c r="BN1" s="13" t="s">
        <v>7</v>
      </c>
      <c r="BO1" s="26" t="s">
        <v>8</v>
      </c>
      <c r="BP1" s="26" t="s">
        <v>9</v>
      </c>
      <c r="BQ1" s="26" t="s">
        <v>10</v>
      </c>
      <c r="BR1" s="13" t="s">
        <v>5</v>
      </c>
      <c r="BS1" s="13" t="s">
        <v>6</v>
      </c>
      <c r="BT1" s="13" t="s">
        <v>7</v>
      </c>
      <c r="BU1" s="26" t="s">
        <v>8</v>
      </c>
      <c r="BV1" s="26" t="s">
        <v>9</v>
      </c>
      <c r="BW1" s="26" t="s">
        <v>10</v>
      </c>
      <c r="BX1" s="13" t="s">
        <v>5</v>
      </c>
      <c r="BY1" s="13" t="s">
        <v>6</v>
      </c>
      <c r="BZ1" s="13" t="s">
        <v>7</v>
      </c>
      <c r="CA1" s="26" t="s">
        <v>8</v>
      </c>
      <c r="CB1" s="26" t="s">
        <v>9</v>
      </c>
      <c r="CC1" s="26" t="s">
        <v>10</v>
      </c>
      <c r="CD1" s="13" t="s">
        <v>5</v>
      </c>
      <c r="CE1" s="13" t="s">
        <v>6</v>
      </c>
      <c r="CF1" s="13" t="s">
        <v>7</v>
      </c>
    </row>
    <row r="2" spans="1:84" ht="21.75">
      <c r="A2" s="31" t="s">
        <v>41</v>
      </c>
      <c r="B2" s="17">
        <v>2</v>
      </c>
      <c r="C2" s="30">
        <v>1</v>
      </c>
      <c r="D2" s="6">
        <v>1</v>
      </c>
      <c r="E2" s="6">
        <v>2</v>
      </c>
      <c r="F2" s="6">
        <v>3</v>
      </c>
      <c r="G2" s="6">
        <v>1</v>
      </c>
      <c r="H2" s="6">
        <v>2</v>
      </c>
      <c r="I2" s="6">
        <v>3</v>
      </c>
      <c r="J2" s="6">
        <v>1</v>
      </c>
      <c r="K2" s="6">
        <v>2</v>
      </c>
      <c r="L2" s="6">
        <v>3</v>
      </c>
      <c r="M2" s="6">
        <v>1</v>
      </c>
      <c r="N2" s="6">
        <v>2</v>
      </c>
      <c r="O2" s="6">
        <v>3</v>
      </c>
      <c r="P2" s="6">
        <v>1</v>
      </c>
      <c r="Q2" s="6">
        <v>2</v>
      </c>
      <c r="R2" s="6">
        <v>3</v>
      </c>
      <c r="S2" s="6">
        <v>1</v>
      </c>
      <c r="T2" s="6">
        <v>2</v>
      </c>
      <c r="U2" s="6">
        <v>3</v>
      </c>
      <c r="V2" s="6">
        <v>1</v>
      </c>
      <c r="W2" s="6">
        <v>2</v>
      </c>
      <c r="X2" s="6">
        <v>3</v>
      </c>
      <c r="Y2" s="6">
        <v>1</v>
      </c>
      <c r="Z2" s="6">
        <v>2</v>
      </c>
      <c r="AA2" s="6">
        <v>3</v>
      </c>
      <c r="AB2" s="6">
        <v>1</v>
      </c>
      <c r="AC2" s="6">
        <v>2</v>
      </c>
      <c r="AD2" s="6">
        <v>3</v>
      </c>
      <c r="AE2" s="6">
        <v>1</v>
      </c>
      <c r="AF2" s="6">
        <v>2</v>
      </c>
      <c r="AG2" s="6">
        <v>3</v>
      </c>
      <c r="AH2" s="6">
        <v>1</v>
      </c>
      <c r="AI2" s="6">
        <v>2</v>
      </c>
      <c r="AJ2" s="6">
        <v>3</v>
      </c>
      <c r="AK2" s="6">
        <v>1</v>
      </c>
      <c r="AL2" s="6">
        <v>2</v>
      </c>
      <c r="AM2" s="6">
        <v>3</v>
      </c>
      <c r="AN2" s="6">
        <v>1</v>
      </c>
      <c r="AO2" s="6">
        <v>2</v>
      </c>
      <c r="AP2" s="6">
        <v>3</v>
      </c>
      <c r="AQ2" s="6">
        <v>1</v>
      </c>
      <c r="AR2" s="6">
        <v>2</v>
      </c>
      <c r="AS2" s="6">
        <v>3</v>
      </c>
      <c r="AT2" s="6">
        <v>1</v>
      </c>
      <c r="AU2" s="6">
        <v>2</v>
      </c>
      <c r="AV2" s="6">
        <v>3</v>
      </c>
      <c r="AW2" s="6">
        <v>1</v>
      </c>
      <c r="AX2" s="6">
        <v>2</v>
      </c>
      <c r="AY2" s="6">
        <v>3</v>
      </c>
      <c r="AZ2" s="6">
        <v>1</v>
      </c>
      <c r="BA2" s="6">
        <v>2</v>
      </c>
      <c r="BB2" s="6">
        <v>3</v>
      </c>
      <c r="BC2" s="6">
        <v>1</v>
      </c>
      <c r="BD2" s="6">
        <v>2</v>
      </c>
      <c r="BE2" s="6">
        <v>3</v>
      </c>
      <c r="BF2" s="6">
        <v>1</v>
      </c>
      <c r="BG2" s="6">
        <v>2</v>
      </c>
      <c r="BH2" s="6">
        <v>3</v>
      </c>
      <c r="BI2" s="6">
        <v>1</v>
      </c>
      <c r="BJ2" s="6">
        <v>2</v>
      </c>
      <c r="BK2" s="6">
        <v>3</v>
      </c>
      <c r="BL2" s="6">
        <v>1</v>
      </c>
      <c r="BM2" s="6">
        <v>2</v>
      </c>
      <c r="BN2" s="6">
        <v>3</v>
      </c>
      <c r="BO2" s="6">
        <v>1</v>
      </c>
      <c r="BP2" s="6">
        <v>2</v>
      </c>
      <c r="BQ2" s="6">
        <v>3</v>
      </c>
      <c r="BR2" s="6">
        <v>1</v>
      </c>
      <c r="BS2" s="6">
        <v>2</v>
      </c>
      <c r="BT2" s="6">
        <v>3</v>
      </c>
      <c r="BU2" s="6">
        <v>1</v>
      </c>
      <c r="BV2" s="6">
        <v>2</v>
      </c>
      <c r="BW2" s="6">
        <v>3</v>
      </c>
      <c r="BX2" s="6">
        <v>1</v>
      </c>
      <c r="BY2" s="6">
        <v>2</v>
      </c>
      <c r="BZ2" s="6">
        <v>3</v>
      </c>
      <c r="CA2" s="6">
        <v>1</v>
      </c>
      <c r="CB2" s="6">
        <v>2</v>
      </c>
      <c r="CC2" s="6">
        <v>3</v>
      </c>
      <c r="CD2" s="6">
        <v>1</v>
      </c>
      <c r="CE2" s="6">
        <v>2</v>
      </c>
      <c r="CF2" s="6">
        <v>3</v>
      </c>
    </row>
    <row r="3" spans="1:84" ht="21.75">
      <c r="A3" s="31" t="s">
        <v>42</v>
      </c>
      <c r="B3" s="17">
        <v>3</v>
      </c>
      <c r="C3" s="30">
        <v>1</v>
      </c>
      <c r="D3" s="6">
        <v>2</v>
      </c>
      <c r="E3" s="6">
        <v>1</v>
      </c>
      <c r="F3" s="6">
        <v>4</v>
      </c>
      <c r="G3" s="6">
        <v>2</v>
      </c>
      <c r="H3" s="6">
        <v>1</v>
      </c>
      <c r="I3" s="6">
        <v>4</v>
      </c>
      <c r="J3" s="6">
        <v>2</v>
      </c>
      <c r="K3" s="6">
        <v>1</v>
      </c>
      <c r="L3" s="6">
        <v>4</v>
      </c>
      <c r="M3" s="6">
        <v>2</v>
      </c>
      <c r="N3" s="6">
        <v>1</v>
      </c>
      <c r="O3" s="6">
        <v>4</v>
      </c>
      <c r="P3" s="6">
        <v>2</v>
      </c>
      <c r="Q3" s="6">
        <v>1</v>
      </c>
      <c r="R3" s="6">
        <v>4</v>
      </c>
      <c r="S3" s="6">
        <v>2</v>
      </c>
      <c r="T3" s="6">
        <v>1</v>
      </c>
      <c r="U3" s="6">
        <v>4</v>
      </c>
      <c r="V3" s="6">
        <v>2</v>
      </c>
      <c r="W3" s="6">
        <v>1</v>
      </c>
      <c r="X3" s="6">
        <v>4</v>
      </c>
      <c r="Y3" s="6">
        <v>2</v>
      </c>
      <c r="Z3" s="6">
        <v>1</v>
      </c>
      <c r="AA3" s="6">
        <v>4</v>
      </c>
      <c r="AB3" s="6">
        <v>2</v>
      </c>
      <c r="AC3" s="6">
        <v>1</v>
      </c>
      <c r="AD3" s="6">
        <v>4</v>
      </c>
      <c r="AE3" s="6">
        <v>2</v>
      </c>
      <c r="AF3" s="6">
        <v>1</v>
      </c>
      <c r="AG3" s="6">
        <v>4</v>
      </c>
      <c r="AH3" s="6">
        <v>2</v>
      </c>
      <c r="AI3" s="6">
        <v>1</v>
      </c>
      <c r="AJ3" s="6">
        <v>4</v>
      </c>
      <c r="AK3" s="6">
        <v>2</v>
      </c>
      <c r="AL3" s="6">
        <v>1</v>
      </c>
      <c r="AM3" s="6">
        <v>4</v>
      </c>
      <c r="AN3" s="6">
        <v>2</v>
      </c>
      <c r="AO3" s="6">
        <v>1</v>
      </c>
      <c r="AP3" s="6">
        <v>4</v>
      </c>
      <c r="AQ3" s="6">
        <v>2</v>
      </c>
      <c r="AR3" s="6">
        <v>1</v>
      </c>
      <c r="AS3" s="6">
        <v>4</v>
      </c>
      <c r="AT3" s="6">
        <v>2</v>
      </c>
      <c r="AU3" s="6">
        <v>1</v>
      </c>
      <c r="AV3" s="6">
        <v>4</v>
      </c>
      <c r="AW3" s="6">
        <v>2</v>
      </c>
      <c r="AX3" s="6">
        <v>1</v>
      </c>
      <c r="AY3" s="6">
        <v>4</v>
      </c>
      <c r="AZ3" s="6">
        <v>2</v>
      </c>
      <c r="BA3" s="6">
        <v>1</v>
      </c>
      <c r="BB3" s="6">
        <v>4</v>
      </c>
      <c r="BC3" s="6">
        <v>2</v>
      </c>
      <c r="BD3" s="6">
        <v>1</v>
      </c>
      <c r="BE3" s="6">
        <v>4</v>
      </c>
      <c r="BF3" s="6">
        <v>2</v>
      </c>
      <c r="BG3" s="6">
        <v>1</v>
      </c>
      <c r="BH3" s="6">
        <v>4</v>
      </c>
      <c r="BI3" s="6">
        <v>2</v>
      </c>
      <c r="BJ3" s="6">
        <v>1</v>
      </c>
      <c r="BK3" s="6">
        <v>4</v>
      </c>
      <c r="BL3" s="6">
        <v>2</v>
      </c>
      <c r="BM3" s="6">
        <v>1</v>
      </c>
      <c r="BN3" s="6">
        <v>4</v>
      </c>
      <c r="BO3" s="6">
        <v>2</v>
      </c>
      <c r="BP3" s="6">
        <v>1</v>
      </c>
      <c r="BQ3" s="6">
        <v>4</v>
      </c>
      <c r="BR3" s="6">
        <v>2</v>
      </c>
      <c r="BS3" s="6">
        <v>1</v>
      </c>
      <c r="BT3" s="6">
        <v>4</v>
      </c>
      <c r="BU3" s="6">
        <v>2</v>
      </c>
      <c r="BV3" s="6">
        <v>1</v>
      </c>
      <c r="BW3" s="6">
        <v>4</v>
      </c>
      <c r="BX3" s="6">
        <v>2</v>
      </c>
      <c r="BY3" s="6">
        <v>1</v>
      </c>
      <c r="BZ3" s="6">
        <v>4</v>
      </c>
      <c r="CA3" s="6">
        <v>2</v>
      </c>
      <c r="CB3" s="6">
        <v>1</v>
      </c>
      <c r="CC3" s="6">
        <v>4</v>
      </c>
      <c r="CD3" s="6">
        <v>2</v>
      </c>
      <c r="CE3" s="6">
        <v>1</v>
      </c>
      <c r="CF3" s="6">
        <v>4</v>
      </c>
    </row>
    <row r="4" spans="1:84" ht="21.75">
      <c r="A4" s="31" t="s">
        <v>43</v>
      </c>
      <c r="B4" s="17">
        <v>1</v>
      </c>
      <c r="C4" s="30">
        <v>3</v>
      </c>
      <c r="D4" s="6">
        <v>3</v>
      </c>
      <c r="E4" s="6">
        <v>4</v>
      </c>
      <c r="F4" s="6">
        <v>2</v>
      </c>
      <c r="G4" s="6">
        <v>3</v>
      </c>
      <c r="H4" s="6">
        <v>4</v>
      </c>
      <c r="I4" s="6">
        <v>2</v>
      </c>
      <c r="J4" s="6">
        <v>3</v>
      </c>
      <c r="K4" s="6">
        <v>4</v>
      </c>
      <c r="L4" s="6">
        <v>2</v>
      </c>
      <c r="M4" s="6">
        <v>3</v>
      </c>
      <c r="N4" s="6">
        <v>4</v>
      </c>
      <c r="O4" s="6">
        <v>2</v>
      </c>
      <c r="P4" s="6">
        <v>3</v>
      </c>
      <c r="Q4" s="6">
        <v>4</v>
      </c>
      <c r="R4" s="6">
        <v>2</v>
      </c>
      <c r="S4" s="6">
        <v>3</v>
      </c>
      <c r="T4" s="6">
        <v>4</v>
      </c>
      <c r="U4" s="6">
        <v>2</v>
      </c>
      <c r="V4" s="6">
        <v>3</v>
      </c>
      <c r="W4" s="6">
        <v>4</v>
      </c>
      <c r="X4" s="6">
        <v>2</v>
      </c>
      <c r="Y4" s="6">
        <v>3</v>
      </c>
      <c r="Z4" s="6">
        <v>4</v>
      </c>
      <c r="AA4" s="6">
        <v>2</v>
      </c>
      <c r="AB4" s="6">
        <v>3</v>
      </c>
      <c r="AC4" s="6">
        <v>4</v>
      </c>
      <c r="AD4" s="6">
        <v>2</v>
      </c>
      <c r="AE4" s="6">
        <v>3</v>
      </c>
      <c r="AF4" s="6">
        <v>4</v>
      </c>
      <c r="AG4" s="6">
        <v>2</v>
      </c>
      <c r="AH4" s="6">
        <v>3</v>
      </c>
      <c r="AI4" s="6">
        <v>4</v>
      </c>
      <c r="AJ4" s="6">
        <v>2</v>
      </c>
      <c r="AK4" s="6">
        <v>3</v>
      </c>
      <c r="AL4" s="6">
        <v>4</v>
      </c>
      <c r="AM4" s="6">
        <v>2</v>
      </c>
      <c r="AN4" s="6">
        <v>3</v>
      </c>
      <c r="AO4" s="6">
        <v>4</v>
      </c>
      <c r="AP4" s="6">
        <v>2</v>
      </c>
      <c r="AQ4" s="6">
        <v>3</v>
      </c>
      <c r="AR4" s="6">
        <v>4</v>
      </c>
      <c r="AS4" s="6">
        <v>2</v>
      </c>
      <c r="AT4" s="6">
        <v>3</v>
      </c>
      <c r="AU4" s="6">
        <v>4</v>
      </c>
      <c r="AV4" s="6">
        <v>2</v>
      </c>
      <c r="AW4" s="6">
        <v>3</v>
      </c>
      <c r="AX4" s="6">
        <v>4</v>
      </c>
      <c r="AY4" s="6">
        <v>2</v>
      </c>
      <c r="AZ4" s="6">
        <v>3</v>
      </c>
      <c r="BA4" s="6">
        <v>4</v>
      </c>
      <c r="BB4" s="6">
        <v>2</v>
      </c>
      <c r="BC4" s="6">
        <v>3</v>
      </c>
      <c r="BD4" s="6">
        <v>4</v>
      </c>
      <c r="BE4" s="6">
        <v>2</v>
      </c>
      <c r="BF4" s="6">
        <v>3</v>
      </c>
      <c r="BG4" s="6">
        <v>4</v>
      </c>
      <c r="BH4" s="6">
        <v>2</v>
      </c>
      <c r="BI4" s="6">
        <v>3</v>
      </c>
      <c r="BJ4" s="6">
        <v>4</v>
      </c>
      <c r="BK4" s="6">
        <v>2</v>
      </c>
      <c r="BL4" s="6">
        <v>3</v>
      </c>
      <c r="BM4" s="6">
        <v>4</v>
      </c>
      <c r="BN4" s="6">
        <v>2</v>
      </c>
      <c r="BO4" s="6">
        <v>3</v>
      </c>
      <c r="BP4" s="6">
        <v>4</v>
      </c>
      <c r="BQ4" s="6">
        <v>2</v>
      </c>
      <c r="BR4" s="6">
        <v>3</v>
      </c>
      <c r="BS4" s="6">
        <v>4</v>
      </c>
      <c r="BT4" s="6">
        <v>2</v>
      </c>
      <c r="BU4" s="6">
        <v>3</v>
      </c>
      <c r="BV4" s="6">
        <v>4</v>
      </c>
      <c r="BW4" s="6">
        <v>2</v>
      </c>
      <c r="BX4" s="6">
        <v>3</v>
      </c>
      <c r="BY4" s="6">
        <v>4</v>
      </c>
      <c r="BZ4" s="6">
        <v>2</v>
      </c>
      <c r="CA4" s="6">
        <v>3</v>
      </c>
      <c r="CB4" s="6">
        <v>4</v>
      </c>
      <c r="CC4" s="6">
        <v>2</v>
      </c>
      <c r="CD4" s="6">
        <v>3</v>
      </c>
      <c r="CE4" s="6">
        <v>4</v>
      </c>
      <c r="CF4" s="6">
        <v>2</v>
      </c>
    </row>
    <row r="5" spans="1:84" ht="21.75">
      <c r="A5" s="27" t="s">
        <v>190</v>
      </c>
      <c r="B5" s="27">
        <f>1/27</f>
        <v>0.037037037037037035</v>
      </c>
      <c r="C5" s="30">
        <v>0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pans="1:84" ht="21.75">
      <c r="A6" s="27" t="s">
        <v>190</v>
      </c>
      <c r="B6" s="27">
        <f>1/27</f>
        <v>0.037037037037037035</v>
      </c>
      <c r="C6" s="30">
        <v>0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84" ht="21.75">
      <c r="A7" s="27" t="s">
        <v>190</v>
      </c>
      <c r="B7" s="27">
        <f>1/27</f>
        <v>0.037037037037037035</v>
      </c>
      <c r="C7" s="30">
        <v>0</v>
      </c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84" ht="21.75">
      <c r="A8" s="28" t="s">
        <v>191</v>
      </c>
      <c r="B8" s="28">
        <f>0.95/27</f>
        <v>0.03518518518518518</v>
      </c>
      <c r="C8" s="30">
        <v>2</v>
      </c>
      <c r="D8" s="6">
        <v>-1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</row>
    <row r="9" spans="1:84" ht="21.75">
      <c r="A9" s="28" t="s">
        <v>191</v>
      </c>
      <c r="B9" s="28">
        <f>0.95/27</f>
        <v>0.03518518518518518</v>
      </c>
      <c r="C9" s="30">
        <v>2</v>
      </c>
      <c r="D9" s="6"/>
      <c r="E9" s="6">
        <v>-1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84" ht="21.75">
      <c r="A10" s="28" t="s">
        <v>191</v>
      </c>
      <c r="B10" s="28">
        <f>0.95/27</f>
        <v>0.03518518518518518</v>
      </c>
      <c r="C10" s="30">
        <v>1</v>
      </c>
      <c r="D10" s="6"/>
      <c r="E10" s="6"/>
      <c r="F10" s="6">
        <v>-1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</row>
    <row r="11" spans="1:84" ht="21.75">
      <c r="A11" s="27" t="s">
        <v>190</v>
      </c>
      <c r="B11" s="27">
        <f>1/27</f>
        <v>0.037037037037037035</v>
      </c>
      <c r="C11" s="30">
        <v>0</v>
      </c>
      <c r="D11" s="6"/>
      <c r="E11" s="6"/>
      <c r="F11" s="6"/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21.75">
      <c r="A12" s="27" t="s">
        <v>190</v>
      </c>
      <c r="B12" s="27">
        <f>1/27</f>
        <v>0.037037037037037035</v>
      </c>
      <c r="C12" s="30">
        <v>0</v>
      </c>
      <c r="D12" s="6"/>
      <c r="E12" s="6"/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</row>
    <row r="13" spans="1:84" ht="21.75">
      <c r="A13" s="27" t="s">
        <v>190</v>
      </c>
      <c r="B13" s="27">
        <f>1/27</f>
        <v>0.037037037037037035</v>
      </c>
      <c r="C13" s="30">
        <v>0</v>
      </c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</row>
    <row r="14" spans="1:84" ht="21.75">
      <c r="A14" s="28" t="s">
        <v>191</v>
      </c>
      <c r="B14" s="28">
        <f>0.95/27</f>
        <v>0.03518518518518518</v>
      </c>
      <c r="C14" s="30">
        <v>2</v>
      </c>
      <c r="D14" s="6"/>
      <c r="E14" s="6"/>
      <c r="F14" s="6"/>
      <c r="G14" s="6">
        <v>-1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21.75">
      <c r="A15" s="28" t="s">
        <v>191</v>
      </c>
      <c r="B15" s="28">
        <f>0.95/27</f>
        <v>0.03518518518518518</v>
      </c>
      <c r="C15" s="30">
        <v>2</v>
      </c>
      <c r="D15" s="6"/>
      <c r="E15" s="6"/>
      <c r="F15" s="6"/>
      <c r="G15" s="6"/>
      <c r="H15" s="6">
        <v>-1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21.75">
      <c r="A16" s="28" t="s">
        <v>191</v>
      </c>
      <c r="B16" s="28">
        <f>0.95/27</f>
        <v>0.03518518518518518</v>
      </c>
      <c r="C16" s="30">
        <v>0</v>
      </c>
      <c r="D16" s="6"/>
      <c r="E16" s="6"/>
      <c r="F16" s="6"/>
      <c r="G16" s="6"/>
      <c r="H16" s="6"/>
      <c r="I16" s="6">
        <v>-1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21.75">
      <c r="A17" s="27" t="s">
        <v>190</v>
      </c>
      <c r="B17" s="27">
        <f>1/27</f>
        <v>0.037037037037037035</v>
      </c>
      <c r="C17" s="30">
        <v>0</v>
      </c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21.75">
      <c r="A18" s="27" t="s">
        <v>190</v>
      </c>
      <c r="B18" s="27">
        <f>1/27</f>
        <v>0.037037037037037035</v>
      </c>
      <c r="C18" s="30">
        <v>0</v>
      </c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21.75">
      <c r="A19" s="27" t="s">
        <v>190</v>
      </c>
      <c r="B19" s="27">
        <f>1/27</f>
        <v>0.037037037037037035</v>
      </c>
      <c r="C19" s="30">
        <v>3</v>
      </c>
      <c r="D19" s="6"/>
      <c r="E19" s="6"/>
      <c r="F19" s="6"/>
      <c r="G19" s="6"/>
      <c r="H19" s="6"/>
      <c r="I19" s="6"/>
      <c r="J19" s="6"/>
      <c r="K19" s="6"/>
      <c r="L19" s="6"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21.75">
      <c r="A20" s="28" t="s">
        <v>191</v>
      </c>
      <c r="B20" s="28">
        <f>0.95/27</f>
        <v>0.03518518518518518</v>
      </c>
      <c r="C20" s="30">
        <v>2</v>
      </c>
      <c r="D20" s="6"/>
      <c r="E20" s="6"/>
      <c r="F20" s="6"/>
      <c r="G20" s="6"/>
      <c r="H20" s="6"/>
      <c r="I20" s="6"/>
      <c r="J20" s="6">
        <v>-1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21.75">
      <c r="A21" s="28" t="s">
        <v>191</v>
      </c>
      <c r="B21" s="28">
        <f>0.95/27</f>
        <v>0.03518518518518518</v>
      </c>
      <c r="C21" s="30">
        <v>2</v>
      </c>
      <c r="D21" s="6"/>
      <c r="E21" s="6"/>
      <c r="F21" s="6"/>
      <c r="G21" s="6"/>
      <c r="H21" s="6"/>
      <c r="I21" s="6"/>
      <c r="J21" s="6"/>
      <c r="K21" s="6">
        <v>-1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</row>
    <row r="22" spans="1:84" ht="21.75">
      <c r="A22" s="28" t="s">
        <v>191</v>
      </c>
      <c r="B22" s="28">
        <f>0.95/27</f>
        <v>0.03518518518518518</v>
      </c>
      <c r="C22" s="30">
        <v>0</v>
      </c>
      <c r="D22" s="6"/>
      <c r="E22" s="6"/>
      <c r="F22" s="6"/>
      <c r="G22" s="6"/>
      <c r="H22" s="6"/>
      <c r="I22" s="6"/>
      <c r="J22" s="6"/>
      <c r="K22" s="6"/>
      <c r="L22" s="6">
        <v>-1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</row>
    <row r="23" spans="1:84" ht="21.75">
      <c r="A23" s="27" t="s">
        <v>190</v>
      </c>
      <c r="B23" s="27">
        <f>1/27</f>
        <v>0.037037037037037035</v>
      </c>
      <c r="C23" s="30">
        <v>0</v>
      </c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pans="1:84" ht="21.75">
      <c r="A24" s="27" t="s">
        <v>190</v>
      </c>
      <c r="B24" s="27">
        <f>1/27</f>
        <v>0.037037037037037035</v>
      </c>
      <c r="C24" s="30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21.75">
      <c r="A25" s="27" t="s">
        <v>190</v>
      </c>
      <c r="B25" s="27">
        <f>1/27</f>
        <v>0.037037037037037035</v>
      </c>
      <c r="C25" s="30"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21.75">
      <c r="A26" s="28" t="s">
        <v>191</v>
      </c>
      <c r="B26" s="28">
        <f>0.95/27</f>
        <v>0.03518518518518518</v>
      </c>
      <c r="C26" s="30">
        <v>2</v>
      </c>
      <c r="D26" s="6"/>
      <c r="E26" s="6"/>
      <c r="F26" s="6"/>
      <c r="G26" s="6"/>
      <c r="H26" s="6"/>
      <c r="I26" s="6"/>
      <c r="J26" s="6"/>
      <c r="K26" s="6"/>
      <c r="L26" s="6"/>
      <c r="M26" s="6">
        <v>-1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21.75">
      <c r="A27" s="28" t="s">
        <v>191</v>
      </c>
      <c r="B27" s="28">
        <f>0.95/27</f>
        <v>0.03518518518518518</v>
      </c>
      <c r="C27" s="30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-1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21.75">
      <c r="A28" s="28" t="s">
        <v>191</v>
      </c>
      <c r="B28" s="28">
        <f>0.95/27</f>
        <v>0.03518518518518518</v>
      </c>
      <c r="C28" s="30">
        <v>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-1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21.75">
      <c r="A29" s="27" t="s">
        <v>190</v>
      </c>
      <c r="B29" s="27">
        <f>1/27</f>
        <v>0.037037037037037035</v>
      </c>
      <c r="C29" s="30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21.75">
      <c r="A30" s="27" t="s">
        <v>190</v>
      </c>
      <c r="B30" s="27">
        <f>1/27</f>
        <v>0.037037037037037035</v>
      </c>
      <c r="C30" s="30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</row>
    <row r="31" spans="1:84" ht="21.75">
      <c r="A31" s="27" t="s">
        <v>190</v>
      </c>
      <c r="B31" s="27">
        <f>1/27</f>
        <v>0.037037037037037035</v>
      </c>
      <c r="C31" s="30"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</row>
    <row r="32" spans="1:84" ht="21.75">
      <c r="A32" s="28" t="s">
        <v>191</v>
      </c>
      <c r="B32" s="28">
        <f>0.95/27</f>
        <v>0.03518518518518518</v>
      </c>
      <c r="C32" s="30">
        <v>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-1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21.75">
      <c r="A33" s="28" t="s">
        <v>191</v>
      </c>
      <c r="B33" s="28">
        <f>0.95/27</f>
        <v>0.03518518518518518</v>
      </c>
      <c r="C33" s="30">
        <v>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-1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21.75">
      <c r="A34" s="28" t="s">
        <v>191</v>
      </c>
      <c r="B34" s="28">
        <f>0.95/27</f>
        <v>0.03518518518518518</v>
      </c>
      <c r="C34" s="30"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-1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21.75">
      <c r="A35" s="27" t="s">
        <v>190</v>
      </c>
      <c r="B35" s="27">
        <f>1/27</f>
        <v>0.037037037037037035</v>
      </c>
      <c r="C35" s="30"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1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21.75">
      <c r="A36" s="27" t="s">
        <v>190</v>
      </c>
      <c r="B36" s="27">
        <f>1/27</f>
        <v>0.037037037037037035</v>
      </c>
      <c r="C36" s="30"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1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21.75">
      <c r="A37" s="27" t="s">
        <v>190</v>
      </c>
      <c r="B37" s="27">
        <f>1/27</f>
        <v>0.037037037037037035</v>
      </c>
      <c r="C37" s="30">
        <v>3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</row>
    <row r="38" spans="1:84" ht="21.75">
      <c r="A38" s="28" t="s">
        <v>191</v>
      </c>
      <c r="B38" s="28">
        <f>0.95/27</f>
        <v>0.03518518518518518</v>
      </c>
      <c r="C38" s="30">
        <v>2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-1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</row>
    <row r="39" spans="1:84" ht="21.75">
      <c r="A39" s="28" t="s">
        <v>191</v>
      </c>
      <c r="B39" s="28">
        <f>0.95/27</f>
        <v>0.03518518518518518</v>
      </c>
      <c r="C39" s="30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-1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21.75">
      <c r="A40" s="28" t="s">
        <v>191</v>
      </c>
      <c r="B40" s="28">
        <f>0.95/27</f>
        <v>0.03518518518518518</v>
      </c>
      <c r="C40" s="30">
        <v>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-1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21.75">
      <c r="A41" s="27" t="s">
        <v>190</v>
      </c>
      <c r="B41" s="27">
        <f>1/27</f>
        <v>0.037037037037037035</v>
      </c>
      <c r="C41" s="30"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v>1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21.75">
      <c r="A42" s="27" t="s">
        <v>190</v>
      </c>
      <c r="B42" s="27">
        <f>1/27</f>
        <v>0.037037037037037035</v>
      </c>
      <c r="C42" s="30"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1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</row>
    <row r="43" spans="1:84" ht="21.75">
      <c r="A43" s="27" t="s">
        <v>190</v>
      </c>
      <c r="B43" s="27">
        <f>1/27</f>
        <v>0.037037037037037035</v>
      </c>
      <c r="C43" s="30"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>
        <v>1</v>
      </c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</row>
    <row r="44" spans="1:84" ht="21.75">
      <c r="A44" s="28" t="s">
        <v>191</v>
      </c>
      <c r="B44" s="28">
        <f>0.95/27</f>
        <v>0.03518518518518518</v>
      </c>
      <c r="C44" s="30">
        <v>2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-1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21.75">
      <c r="A45" s="28" t="s">
        <v>191</v>
      </c>
      <c r="B45" s="28">
        <f>0.95/27</f>
        <v>0.03518518518518518</v>
      </c>
      <c r="C45" s="30">
        <v>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v>-1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21.75">
      <c r="A46" s="28" t="s">
        <v>191</v>
      </c>
      <c r="B46" s="28">
        <f>0.95/27</f>
        <v>0.03518518518518518</v>
      </c>
      <c r="C46" s="30">
        <v>1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-1</v>
      </c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21.75">
      <c r="A47" s="27" t="s">
        <v>190</v>
      </c>
      <c r="B47" s="27">
        <f>1/27</f>
        <v>0.037037037037037035</v>
      </c>
      <c r="C47" s="30"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v>1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21.75">
      <c r="A48" s="27" t="s">
        <v>190</v>
      </c>
      <c r="B48" s="27">
        <f>1/27</f>
        <v>0.037037037037037035</v>
      </c>
      <c r="C48" s="30"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</row>
    <row r="49" spans="1:84" ht="21.75">
      <c r="A49" s="27" t="s">
        <v>190</v>
      </c>
      <c r="B49" s="27">
        <f>1/27</f>
        <v>0.037037037037037035</v>
      </c>
      <c r="C49" s="30">
        <v>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1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</row>
    <row r="50" spans="1:84" ht="21.75">
      <c r="A50" s="28" t="s">
        <v>191</v>
      </c>
      <c r="B50" s="28">
        <f>0.95/27</f>
        <v>0.03518518518518518</v>
      </c>
      <c r="C50" s="30">
        <v>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-1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21.75">
      <c r="A51" s="28" t="s">
        <v>191</v>
      </c>
      <c r="B51" s="28">
        <f>0.95/27</f>
        <v>0.03518518518518518</v>
      </c>
      <c r="C51" s="30"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-1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21.75">
      <c r="A52" s="28" t="s">
        <v>191</v>
      </c>
      <c r="B52" s="28">
        <f>0.95/27</f>
        <v>0.03518518518518518</v>
      </c>
      <c r="C52" s="30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-1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21.75">
      <c r="A53" s="27" t="s">
        <v>190</v>
      </c>
      <c r="B53" s="27">
        <f>1/27</f>
        <v>0.037037037037037035</v>
      </c>
      <c r="C53" s="30">
        <v>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>
        <v>1</v>
      </c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21.75">
      <c r="A54" s="27" t="s">
        <v>190</v>
      </c>
      <c r="B54" s="27">
        <f>1/27</f>
        <v>0.037037037037037035</v>
      </c>
      <c r="C54" s="30"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>
        <v>1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21.75">
      <c r="A55" s="27" t="s">
        <v>190</v>
      </c>
      <c r="B55" s="27">
        <f>1/27</f>
        <v>0.037037037037037035</v>
      </c>
      <c r="C55" s="30">
        <v>3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>
        <v>1</v>
      </c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21.75">
      <c r="A56" s="28" t="s">
        <v>191</v>
      </c>
      <c r="B56" s="28">
        <f>0.95/27</f>
        <v>0.03518518518518518</v>
      </c>
      <c r="C56" s="30">
        <v>2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>
        <v>-1</v>
      </c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21.75">
      <c r="A57" s="28" t="s">
        <v>191</v>
      </c>
      <c r="B57" s="28">
        <f>0.95/27</f>
        <v>0.03518518518518518</v>
      </c>
      <c r="C57" s="30">
        <v>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>
        <v>-1</v>
      </c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21.75">
      <c r="A58" s="28" t="s">
        <v>191</v>
      </c>
      <c r="B58" s="28">
        <f>0.95/27</f>
        <v>0.03518518518518518</v>
      </c>
      <c r="C58" s="30">
        <v>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>
        <v>-1</v>
      </c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21.75">
      <c r="A59" s="27" t="s">
        <v>190</v>
      </c>
      <c r="B59" s="27">
        <f>1/27</f>
        <v>0.037037037037037035</v>
      </c>
      <c r="C59" s="30"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v>1</v>
      </c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21.75">
      <c r="A60" s="27" t="s">
        <v>190</v>
      </c>
      <c r="B60" s="27">
        <f>1/27</f>
        <v>0.037037037037037035</v>
      </c>
      <c r="C60" s="30">
        <v>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>
        <v>1</v>
      </c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21.75">
      <c r="A61" s="27" t="s">
        <v>190</v>
      </c>
      <c r="B61" s="27">
        <f>1/27</f>
        <v>0.037037037037037035</v>
      </c>
      <c r="C61" s="30">
        <v>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>
        <v>1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21.75">
      <c r="A62" s="28" t="s">
        <v>191</v>
      </c>
      <c r="B62" s="28">
        <f>0.95/27</f>
        <v>0.03518518518518518</v>
      </c>
      <c r="C62" s="30">
        <v>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v>-1</v>
      </c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21.75">
      <c r="A63" s="28" t="s">
        <v>191</v>
      </c>
      <c r="B63" s="28">
        <f>0.95/27</f>
        <v>0.03518518518518518</v>
      </c>
      <c r="C63" s="30">
        <v>2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>
        <v>-1</v>
      </c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21.75">
      <c r="A64" s="28" t="s">
        <v>191</v>
      </c>
      <c r="B64" s="28">
        <f>0.95/27</f>
        <v>0.03518518518518518</v>
      </c>
      <c r="C64" s="30">
        <v>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>
        <v>-1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21.75">
      <c r="A65" s="27" t="s">
        <v>190</v>
      </c>
      <c r="B65" s="27">
        <f>1/27</f>
        <v>0.037037037037037035</v>
      </c>
      <c r="C65" s="30">
        <v>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>
        <v>1</v>
      </c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21.75">
      <c r="A66" s="27" t="s">
        <v>190</v>
      </c>
      <c r="B66" s="27">
        <f>1/27</f>
        <v>0.037037037037037035</v>
      </c>
      <c r="C66" s="30">
        <v>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1</v>
      </c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21.75">
      <c r="A67" s="27" t="s">
        <v>190</v>
      </c>
      <c r="B67" s="27">
        <f>1/27</f>
        <v>0.037037037037037035</v>
      </c>
      <c r="C67" s="30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>
        <v>1</v>
      </c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21.75">
      <c r="A68" s="28" t="s">
        <v>191</v>
      </c>
      <c r="B68" s="28">
        <f>0.95/27</f>
        <v>0.03518518518518518</v>
      </c>
      <c r="C68" s="30"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>
        <v>-1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21.75">
      <c r="A69" s="28" t="s">
        <v>191</v>
      </c>
      <c r="B69" s="28">
        <f>0.95/27</f>
        <v>0.03518518518518518</v>
      </c>
      <c r="C69" s="30">
        <v>2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>
        <v>-1</v>
      </c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21.75">
      <c r="A70" s="28" t="s">
        <v>191</v>
      </c>
      <c r="B70" s="28">
        <f>0.95/27</f>
        <v>0.03518518518518518</v>
      </c>
      <c r="C70" s="30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>
        <v>-1</v>
      </c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21.75">
      <c r="A71" s="27" t="s">
        <v>190</v>
      </c>
      <c r="B71" s="27">
        <f>1/27</f>
        <v>0.037037037037037035</v>
      </c>
      <c r="C71" s="30">
        <v>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>
        <v>1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21.75">
      <c r="A72" s="27" t="s">
        <v>190</v>
      </c>
      <c r="B72" s="27">
        <f>1/27</f>
        <v>0.037037037037037035</v>
      </c>
      <c r="C72" s="30">
        <v>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>
        <v>1</v>
      </c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21.75">
      <c r="A73" s="27" t="s">
        <v>190</v>
      </c>
      <c r="B73" s="27">
        <f>1/27</f>
        <v>0.037037037037037035</v>
      </c>
      <c r="C73" s="30">
        <v>3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>
        <v>1</v>
      </c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21.75">
      <c r="A74" s="28" t="s">
        <v>191</v>
      </c>
      <c r="B74" s="28">
        <f>0.95/27</f>
        <v>0.03518518518518518</v>
      </c>
      <c r="C74" s="30">
        <v>0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>
        <v>-1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</row>
    <row r="75" spans="1:84" ht="21.75">
      <c r="A75" s="28" t="s">
        <v>191</v>
      </c>
      <c r="B75" s="28">
        <f>0.95/27</f>
        <v>0.03518518518518518</v>
      </c>
      <c r="C75" s="30">
        <v>2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>
        <v>-1</v>
      </c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</row>
    <row r="76" spans="1:84" ht="21.75">
      <c r="A76" s="28" t="s">
        <v>191</v>
      </c>
      <c r="B76" s="28">
        <f>0.95/27</f>
        <v>0.03518518518518518</v>
      </c>
      <c r="C76" s="30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>
        <v>-1</v>
      </c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21.75">
      <c r="A77" s="27" t="s">
        <v>190</v>
      </c>
      <c r="B77" s="27">
        <f>1/27</f>
        <v>0.037037037037037035</v>
      </c>
      <c r="C77" s="30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>
        <v>1</v>
      </c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21.75">
      <c r="A78" s="27" t="s">
        <v>190</v>
      </c>
      <c r="B78" s="27">
        <f>1/27</f>
        <v>0.037037037037037035</v>
      </c>
      <c r="C78" s="30"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>
        <v>1</v>
      </c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</row>
    <row r="79" spans="1:84" ht="21.75">
      <c r="A79" s="27" t="s">
        <v>190</v>
      </c>
      <c r="B79" s="27">
        <f>1/27</f>
        <v>0.037037037037037035</v>
      </c>
      <c r="C79" s="30"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>
        <v>1</v>
      </c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</row>
    <row r="80" spans="1:84" ht="21.75">
      <c r="A80" s="28" t="s">
        <v>191</v>
      </c>
      <c r="B80" s="28">
        <f>0.95/27</f>
        <v>0.03518518518518518</v>
      </c>
      <c r="C80" s="30">
        <v>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>
        <v>-1</v>
      </c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21.75">
      <c r="A81" s="28" t="s">
        <v>191</v>
      </c>
      <c r="B81" s="28">
        <f>0.95/27</f>
        <v>0.03518518518518518</v>
      </c>
      <c r="C81" s="30">
        <v>1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>
        <v>-1</v>
      </c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21.75">
      <c r="A82" s="28" t="s">
        <v>191</v>
      </c>
      <c r="B82" s="28">
        <f>0.95/27</f>
        <v>0.03518518518518518</v>
      </c>
      <c r="C82" s="30">
        <v>1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>
        <v>-1</v>
      </c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21.75">
      <c r="A83" s="27" t="s">
        <v>190</v>
      </c>
      <c r="B83" s="27">
        <f>1/27</f>
        <v>0.037037037037037035</v>
      </c>
      <c r="C83" s="30">
        <v>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>
        <v>1</v>
      </c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21.75">
      <c r="A84" s="27" t="s">
        <v>190</v>
      </c>
      <c r="B84" s="27">
        <f>1/27</f>
        <v>0.037037037037037035</v>
      </c>
      <c r="C84" s="30">
        <v>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>
        <v>1</v>
      </c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21.75">
      <c r="A85" s="27" t="s">
        <v>190</v>
      </c>
      <c r="B85" s="27">
        <f>1/27</f>
        <v>0.037037037037037035</v>
      </c>
      <c r="C85" s="30">
        <v>0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>
        <v>1</v>
      </c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21.75">
      <c r="A86" s="28" t="s">
        <v>191</v>
      </c>
      <c r="B86" s="28">
        <f>0.95/27</f>
        <v>0.03518518518518518</v>
      </c>
      <c r="C86" s="30">
        <v>0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>
        <v>-1</v>
      </c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21.75">
      <c r="A87" s="28" t="s">
        <v>191</v>
      </c>
      <c r="B87" s="28">
        <f>0.95/27</f>
        <v>0.03518518518518518</v>
      </c>
      <c r="C87" s="30">
        <v>1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>
        <v>-1</v>
      </c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21.75">
      <c r="A88" s="28" t="s">
        <v>191</v>
      </c>
      <c r="B88" s="28">
        <f>0.95/27</f>
        <v>0.03518518518518518</v>
      </c>
      <c r="C88" s="30">
        <v>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>
        <v>-1</v>
      </c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21.75">
      <c r="A89" s="27" t="s">
        <v>190</v>
      </c>
      <c r="B89" s="27">
        <f>1/27</f>
        <v>0.037037037037037035</v>
      </c>
      <c r="C89" s="30">
        <v>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>
        <v>1</v>
      </c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21.75">
      <c r="A90" s="27" t="s">
        <v>190</v>
      </c>
      <c r="B90" s="27">
        <f>1/27</f>
        <v>0.037037037037037035</v>
      </c>
      <c r="C90" s="30">
        <v>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>
        <v>1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21.75">
      <c r="A91" s="27" t="s">
        <v>190</v>
      </c>
      <c r="B91" s="27">
        <f>1/27</f>
        <v>0.037037037037037035</v>
      </c>
      <c r="C91" s="30">
        <v>3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>
        <v>1</v>
      </c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21.75">
      <c r="A92" s="28" t="s">
        <v>191</v>
      </c>
      <c r="B92" s="28">
        <f>0.95/27</f>
        <v>0.03518518518518518</v>
      </c>
      <c r="C92" s="30">
        <v>0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>
        <v>-1</v>
      </c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21.75">
      <c r="A93" s="28" t="s">
        <v>191</v>
      </c>
      <c r="B93" s="28">
        <f>0.95/27</f>
        <v>0.03518518518518518</v>
      </c>
      <c r="C93" s="30">
        <v>1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>
        <v>-1</v>
      </c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</row>
    <row r="94" spans="1:84" ht="21.75">
      <c r="A94" s="28" t="s">
        <v>191</v>
      </c>
      <c r="B94" s="28">
        <f>0.95/27</f>
        <v>0.03518518518518518</v>
      </c>
      <c r="C94" s="30">
        <v>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>
        <v>-1</v>
      </c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</row>
    <row r="95" spans="1:84" ht="21.75">
      <c r="A95" s="27" t="s">
        <v>190</v>
      </c>
      <c r="B95" s="27">
        <f>1/27</f>
        <v>0.037037037037037035</v>
      </c>
      <c r="C95" s="30">
        <v>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>
        <v>1</v>
      </c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21.75">
      <c r="A96" s="27" t="s">
        <v>190</v>
      </c>
      <c r="B96" s="27">
        <f>1/27</f>
        <v>0.037037037037037035</v>
      </c>
      <c r="C96" s="30">
        <v>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>
        <v>1</v>
      </c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21.75">
      <c r="A97" s="27" t="s">
        <v>190</v>
      </c>
      <c r="B97" s="27">
        <f>1/27</f>
        <v>0.037037037037037035</v>
      </c>
      <c r="C97" s="30">
        <v>0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>
        <v>1</v>
      </c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</row>
    <row r="98" spans="1:84" ht="21.75">
      <c r="A98" s="28" t="s">
        <v>191</v>
      </c>
      <c r="B98" s="28">
        <f>0.95/27</f>
        <v>0.03518518518518518</v>
      </c>
      <c r="C98" s="30">
        <v>0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>
        <v>-1</v>
      </c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</row>
    <row r="99" spans="1:84" ht="21.75">
      <c r="A99" s="28" t="s">
        <v>191</v>
      </c>
      <c r="B99" s="28">
        <f>0.95/27</f>
        <v>0.03518518518518518</v>
      </c>
      <c r="C99" s="30">
        <v>0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>
        <v>-1</v>
      </c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21.75">
      <c r="A100" s="28" t="s">
        <v>191</v>
      </c>
      <c r="B100" s="28">
        <f>0.95/27</f>
        <v>0.03518518518518518</v>
      </c>
      <c r="C100" s="30">
        <v>1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>
        <v>-1</v>
      </c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21.75">
      <c r="A101" s="27" t="s">
        <v>190</v>
      </c>
      <c r="B101" s="27">
        <f>1/27</f>
        <v>0.037037037037037035</v>
      </c>
      <c r="C101" s="30">
        <v>0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>
        <v>1</v>
      </c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</row>
    <row r="102" spans="1:84" ht="21.75">
      <c r="A102" s="27" t="s">
        <v>190</v>
      </c>
      <c r="B102" s="27">
        <f>1/27</f>
        <v>0.037037037037037035</v>
      </c>
      <c r="C102" s="30">
        <v>0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>
        <v>1</v>
      </c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</row>
    <row r="103" spans="1:84" ht="21.75">
      <c r="A103" s="27" t="s">
        <v>190</v>
      </c>
      <c r="B103" s="27">
        <f>1/27</f>
        <v>0.037037037037037035</v>
      </c>
      <c r="C103" s="30">
        <v>0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>
        <v>1</v>
      </c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21.75">
      <c r="A104" s="28" t="s">
        <v>191</v>
      </c>
      <c r="B104" s="28">
        <f>0.95/27</f>
        <v>0.03518518518518518</v>
      </c>
      <c r="C104" s="30">
        <v>0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>
        <v>-1</v>
      </c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21.75">
      <c r="A105" s="28" t="s">
        <v>191</v>
      </c>
      <c r="B105" s="28">
        <f>0.95/27</f>
        <v>0.03518518518518518</v>
      </c>
      <c r="C105" s="30">
        <v>0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>
        <v>-1</v>
      </c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21.75">
      <c r="A106" s="28" t="s">
        <v>191</v>
      </c>
      <c r="B106" s="28">
        <f>0.95/27</f>
        <v>0.03518518518518518</v>
      </c>
      <c r="C106" s="30"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>
        <v>-1</v>
      </c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</row>
    <row r="107" spans="1:84" ht="21.75">
      <c r="A107" s="27" t="s">
        <v>190</v>
      </c>
      <c r="B107" s="27">
        <f>1/27</f>
        <v>0.037037037037037035</v>
      </c>
      <c r="C107" s="30">
        <v>0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>
        <v>1</v>
      </c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</row>
    <row r="108" spans="1:84" ht="21.75">
      <c r="A108" s="27" t="s">
        <v>190</v>
      </c>
      <c r="B108" s="27">
        <f>1/27</f>
        <v>0.037037037037037035</v>
      </c>
      <c r="C108" s="30"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>
        <v>1</v>
      </c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21.75">
      <c r="A109" s="27" t="s">
        <v>190</v>
      </c>
      <c r="B109" s="27">
        <f>1/27</f>
        <v>0.037037037037037035</v>
      </c>
      <c r="C109" s="30">
        <v>3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>
        <v>1</v>
      </c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21.75">
      <c r="A110" s="28" t="s">
        <v>191</v>
      </c>
      <c r="B110" s="28">
        <f>0.95/27</f>
        <v>0.03518518518518518</v>
      </c>
      <c r="C110" s="30">
        <v>0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>
        <v>-1</v>
      </c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21.75">
      <c r="A111" s="28" t="s">
        <v>191</v>
      </c>
      <c r="B111" s="28">
        <f>0.95/27</f>
        <v>0.03518518518518518</v>
      </c>
      <c r="C111" s="30">
        <v>0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>
        <v>-1</v>
      </c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</row>
    <row r="112" spans="1:84" ht="21.75">
      <c r="A112" s="28" t="s">
        <v>191</v>
      </c>
      <c r="B112" s="28">
        <f>0.95/27</f>
        <v>0.03518518518518518</v>
      </c>
      <c r="C112" s="30">
        <v>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>
        <v>-1</v>
      </c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</row>
    <row r="113" spans="1:84" ht="21.75">
      <c r="A113" s="27" t="s">
        <v>190</v>
      </c>
      <c r="B113" s="27">
        <f>1/27</f>
        <v>0.037037037037037035</v>
      </c>
      <c r="C113" s="30">
        <v>1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>
        <v>1</v>
      </c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21.75">
      <c r="A114" s="27" t="s">
        <v>190</v>
      </c>
      <c r="B114" s="27">
        <f>1/27</f>
        <v>0.037037037037037035</v>
      </c>
      <c r="C114" s="30">
        <v>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>
        <v>1</v>
      </c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21.75">
      <c r="A115" s="27" t="s">
        <v>190</v>
      </c>
      <c r="B115" s="27">
        <f>1/27</f>
        <v>0.037037037037037035</v>
      </c>
      <c r="C115" s="30">
        <v>0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>
        <v>1</v>
      </c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21.75">
      <c r="A116" s="28" t="s">
        <v>191</v>
      </c>
      <c r="B116" s="28">
        <f>0.95/27</f>
        <v>0.03518518518518518</v>
      </c>
      <c r="C116" s="30">
        <v>0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>
        <v>-1</v>
      </c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21.75">
      <c r="A117" s="28" t="s">
        <v>191</v>
      </c>
      <c r="B117" s="28">
        <f>0.95/27</f>
        <v>0.03518518518518518</v>
      </c>
      <c r="C117" s="30">
        <v>2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>
        <v>-1</v>
      </c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21.75">
      <c r="A118" s="28" t="s">
        <v>191</v>
      </c>
      <c r="B118" s="28">
        <f>0.95/27</f>
        <v>0.03518518518518518</v>
      </c>
      <c r="C118" s="30">
        <v>1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>
        <v>-1</v>
      </c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21.75">
      <c r="A119" s="27" t="s">
        <v>190</v>
      </c>
      <c r="B119" s="27">
        <f>1/27</f>
        <v>0.037037037037037035</v>
      </c>
      <c r="C119" s="30">
        <v>1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>
        <v>1</v>
      </c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21.75">
      <c r="A120" s="27" t="s">
        <v>190</v>
      </c>
      <c r="B120" s="27">
        <f>1/27</f>
        <v>0.037037037037037035</v>
      </c>
      <c r="C120" s="30"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>
        <v>1</v>
      </c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</row>
    <row r="121" spans="1:84" ht="21.75">
      <c r="A121" s="27" t="s">
        <v>190</v>
      </c>
      <c r="B121" s="27">
        <f>1/27</f>
        <v>0.037037037037037035</v>
      </c>
      <c r="C121" s="30"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>
        <v>1</v>
      </c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</row>
    <row r="122" spans="1:84" ht="21.75">
      <c r="A122" s="28" t="s">
        <v>191</v>
      </c>
      <c r="B122" s="28">
        <f>0.95/27</f>
        <v>0.03518518518518518</v>
      </c>
      <c r="C122" s="30"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>
        <v>-1</v>
      </c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</row>
    <row r="123" spans="1:84" ht="21.75">
      <c r="A123" s="28" t="s">
        <v>191</v>
      </c>
      <c r="B123" s="28">
        <f>0.95/27</f>
        <v>0.03518518518518518</v>
      </c>
      <c r="C123" s="30">
        <v>2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>
        <v>-1</v>
      </c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</row>
    <row r="124" spans="1:84" ht="21.75">
      <c r="A124" s="28" t="s">
        <v>191</v>
      </c>
      <c r="B124" s="28">
        <f>0.95/27</f>
        <v>0.03518518518518518</v>
      </c>
      <c r="C124" s="30"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>
        <v>-1</v>
      </c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</row>
    <row r="125" spans="1:84" ht="21.75">
      <c r="A125" s="27" t="s">
        <v>190</v>
      </c>
      <c r="B125" s="27">
        <f>1/27</f>
        <v>0.037037037037037035</v>
      </c>
      <c r="C125" s="30">
        <v>1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>
        <v>1</v>
      </c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</row>
    <row r="126" spans="1:84" ht="21.75">
      <c r="A126" s="27" t="s">
        <v>190</v>
      </c>
      <c r="B126" s="27">
        <f>1/27</f>
        <v>0.037037037037037035</v>
      </c>
      <c r="C126" s="30"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>
        <v>1</v>
      </c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</row>
    <row r="127" spans="1:84" ht="21.75">
      <c r="A127" s="27" t="s">
        <v>190</v>
      </c>
      <c r="B127" s="27">
        <f>1/27</f>
        <v>0.037037037037037035</v>
      </c>
      <c r="C127" s="30">
        <v>3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>
        <v>1</v>
      </c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</row>
    <row r="128" spans="1:84" ht="21.75">
      <c r="A128" s="28" t="s">
        <v>191</v>
      </c>
      <c r="B128" s="28">
        <f>0.95/27</f>
        <v>0.03518518518518518</v>
      </c>
      <c r="C128" s="30"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>
        <v>-1</v>
      </c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</row>
    <row r="129" spans="1:84" ht="21.75">
      <c r="A129" s="28" t="s">
        <v>191</v>
      </c>
      <c r="B129" s="28">
        <f>0.95/27</f>
        <v>0.03518518518518518</v>
      </c>
      <c r="C129" s="30">
        <v>2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>
        <v>-1</v>
      </c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</row>
    <row r="130" spans="1:84" ht="21.75">
      <c r="A130" s="28" t="s">
        <v>191</v>
      </c>
      <c r="B130" s="28">
        <f>0.95/27</f>
        <v>0.03518518518518518</v>
      </c>
      <c r="C130" s="30"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>
        <v>-1</v>
      </c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</row>
    <row r="131" spans="1:84" ht="21.75">
      <c r="A131" s="27" t="s">
        <v>190</v>
      </c>
      <c r="B131" s="27">
        <f>1/27</f>
        <v>0.037037037037037035</v>
      </c>
      <c r="C131" s="30">
        <v>1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>
        <v>1</v>
      </c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</row>
    <row r="132" spans="1:84" ht="21.75">
      <c r="A132" s="27" t="s">
        <v>190</v>
      </c>
      <c r="B132" s="27">
        <f>1/27</f>
        <v>0.037037037037037035</v>
      </c>
      <c r="C132" s="30"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>
        <v>1</v>
      </c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</row>
    <row r="133" spans="1:84" ht="21.75">
      <c r="A133" s="27" t="s">
        <v>190</v>
      </c>
      <c r="B133" s="27">
        <f>1/27</f>
        <v>0.037037037037037035</v>
      </c>
      <c r="C133" s="30"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>
        <v>1</v>
      </c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</row>
    <row r="134" spans="1:84" ht="21.75">
      <c r="A134" s="28" t="s">
        <v>191</v>
      </c>
      <c r="B134" s="28">
        <f>0.95/27</f>
        <v>0.03518518518518518</v>
      </c>
      <c r="C134" s="30"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>
        <v>-1</v>
      </c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</row>
    <row r="135" spans="1:84" ht="21.75">
      <c r="A135" s="28" t="s">
        <v>191</v>
      </c>
      <c r="B135" s="28">
        <f>0.95/27</f>
        <v>0.03518518518518518</v>
      </c>
      <c r="C135" s="30">
        <v>1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>
        <v>-1</v>
      </c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</row>
    <row r="136" spans="1:84" ht="21.75">
      <c r="A136" s="28" t="s">
        <v>191</v>
      </c>
      <c r="B136" s="28">
        <f>0.95/27</f>
        <v>0.03518518518518518</v>
      </c>
      <c r="C136" s="30">
        <v>1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>
        <v>-1</v>
      </c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</row>
    <row r="137" spans="1:84" ht="21.75">
      <c r="A137" s="27" t="s">
        <v>190</v>
      </c>
      <c r="B137" s="27">
        <f>1/27</f>
        <v>0.037037037037037035</v>
      </c>
      <c r="C137" s="30">
        <v>1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>
        <v>1</v>
      </c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</row>
    <row r="138" spans="1:84" ht="21.75">
      <c r="A138" s="27" t="s">
        <v>190</v>
      </c>
      <c r="B138" s="27">
        <f>1/27</f>
        <v>0.037037037037037035</v>
      </c>
      <c r="C138" s="30"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>
        <v>1</v>
      </c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</row>
    <row r="139" spans="1:84" ht="21.75">
      <c r="A139" s="27" t="s">
        <v>190</v>
      </c>
      <c r="B139" s="27">
        <f>1/27</f>
        <v>0.037037037037037035</v>
      </c>
      <c r="C139" s="30"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>
        <v>1</v>
      </c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</row>
    <row r="140" spans="1:84" ht="21.75">
      <c r="A140" s="28" t="s">
        <v>191</v>
      </c>
      <c r="B140" s="28">
        <f>0.95/27</f>
        <v>0.03518518518518518</v>
      </c>
      <c r="C140" s="30"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>
        <v>-1</v>
      </c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</row>
    <row r="141" spans="1:84" ht="21.75">
      <c r="A141" s="28" t="s">
        <v>191</v>
      </c>
      <c r="B141" s="28">
        <f>0.95/27</f>
        <v>0.03518518518518518</v>
      </c>
      <c r="C141" s="30">
        <v>1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>
        <v>-1</v>
      </c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</row>
    <row r="142" spans="1:84" ht="21.75">
      <c r="A142" s="28" t="s">
        <v>191</v>
      </c>
      <c r="B142" s="28">
        <f>0.95/27</f>
        <v>0.03518518518518518</v>
      </c>
      <c r="C142" s="30"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>
        <v>-1</v>
      </c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</row>
    <row r="143" spans="1:84" ht="21.75">
      <c r="A143" s="27" t="s">
        <v>190</v>
      </c>
      <c r="B143" s="27">
        <f>1/27</f>
        <v>0.037037037037037035</v>
      </c>
      <c r="C143" s="30">
        <v>1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>
        <v>1</v>
      </c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</row>
    <row r="144" spans="1:84" ht="21.75">
      <c r="A144" s="27" t="s">
        <v>190</v>
      </c>
      <c r="B144" s="27">
        <f>1/27</f>
        <v>0.037037037037037035</v>
      </c>
      <c r="C144" s="30"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>
        <v>1</v>
      </c>
      <c r="BW144" s="6"/>
      <c r="BX144" s="6"/>
      <c r="BY144" s="6"/>
      <c r="BZ144" s="6"/>
      <c r="CA144" s="6"/>
      <c r="CB144" s="6"/>
      <c r="CC144" s="6"/>
      <c r="CD144" s="6"/>
      <c r="CE144" s="6"/>
      <c r="CF144" s="6"/>
    </row>
    <row r="145" spans="1:84" ht="21.75">
      <c r="A145" s="27" t="s">
        <v>190</v>
      </c>
      <c r="B145" s="27">
        <f>1/27</f>
        <v>0.037037037037037035</v>
      </c>
      <c r="C145" s="30">
        <v>3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>
        <v>1</v>
      </c>
      <c r="BX145" s="6"/>
      <c r="BY145" s="6"/>
      <c r="BZ145" s="6"/>
      <c r="CA145" s="6"/>
      <c r="CB145" s="6"/>
      <c r="CC145" s="6"/>
      <c r="CD145" s="6"/>
      <c r="CE145" s="6"/>
      <c r="CF145" s="6"/>
    </row>
    <row r="146" spans="1:84" ht="21.75">
      <c r="A146" s="28" t="s">
        <v>191</v>
      </c>
      <c r="B146" s="28">
        <f>0.95/27</f>
        <v>0.03518518518518518</v>
      </c>
      <c r="C146" s="30">
        <v>0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>
        <v>-1</v>
      </c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</row>
    <row r="147" spans="1:84" ht="21.75">
      <c r="A147" s="28" t="s">
        <v>191</v>
      </c>
      <c r="B147" s="28">
        <f>0.95/27</f>
        <v>0.03518518518518518</v>
      </c>
      <c r="C147" s="30">
        <v>1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>
        <v>-1</v>
      </c>
      <c r="BW147" s="6"/>
      <c r="BX147" s="6"/>
      <c r="BY147" s="6"/>
      <c r="BZ147" s="6"/>
      <c r="CA147" s="6"/>
      <c r="CB147" s="6"/>
      <c r="CC147" s="6"/>
      <c r="CD147" s="6"/>
      <c r="CE147" s="6"/>
      <c r="CF147" s="6"/>
    </row>
    <row r="148" spans="1:84" ht="21.75">
      <c r="A148" s="28" t="s">
        <v>191</v>
      </c>
      <c r="B148" s="28">
        <f>0.95/27</f>
        <v>0.03518518518518518</v>
      </c>
      <c r="C148" s="30">
        <v>0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>
        <v>-1</v>
      </c>
      <c r="BX148" s="6"/>
      <c r="BY148" s="6"/>
      <c r="BZ148" s="6"/>
      <c r="CA148" s="6"/>
      <c r="CB148" s="6"/>
      <c r="CC148" s="6"/>
      <c r="CD148" s="6"/>
      <c r="CE148" s="6"/>
      <c r="CF148" s="6"/>
    </row>
    <row r="149" spans="1:84" ht="21.75">
      <c r="A149" s="27" t="s">
        <v>190</v>
      </c>
      <c r="B149" s="27">
        <f>1/27</f>
        <v>0.037037037037037035</v>
      </c>
      <c r="C149" s="30">
        <v>1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>
        <v>1</v>
      </c>
      <c r="BY149" s="6"/>
      <c r="BZ149" s="6"/>
      <c r="CA149" s="6"/>
      <c r="CB149" s="6"/>
      <c r="CC149" s="6"/>
      <c r="CD149" s="6"/>
      <c r="CE149" s="6"/>
      <c r="CF149" s="6"/>
    </row>
    <row r="150" spans="1:84" ht="21.75">
      <c r="A150" s="27" t="s">
        <v>190</v>
      </c>
      <c r="B150" s="27">
        <f>1/27</f>
        <v>0.037037037037037035</v>
      </c>
      <c r="C150" s="30">
        <v>0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>
        <v>1</v>
      </c>
      <c r="BZ150" s="6"/>
      <c r="CA150" s="6"/>
      <c r="CB150" s="6"/>
      <c r="CC150" s="6"/>
      <c r="CD150" s="6"/>
      <c r="CE150" s="6"/>
      <c r="CF150" s="6"/>
    </row>
    <row r="151" spans="1:84" ht="21.75">
      <c r="A151" s="27" t="s">
        <v>190</v>
      </c>
      <c r="B151" s="27">
        <f>1/27</f>
        <v>0.037037037037037035</v>
      </c>
      <c r="C151" s="30">
        <v>0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>
        <v>1</v>
      </c>
      <c r="CA151" s="6"/>
      <c r="CB151" s="6"/>
      <c r="CC151" s="6"/>
      <c r="CD151" s="6"/>
      <c r="CE151" s="6"/>
      <c r="CF151" s="6"/>
    </row>
    <row r="152" spans="1:84" ht="21.75">
      <c r="A152" s="28" t="s">
        <v>191</v>
      </c>
      <c r="B152" s="28">
        <f>0.95/27</f>
        <v>0.03518518518518518</v>
      </c>
      <c r="C152" s="30">
        <v>0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>
        <v>-1</v>
      </c>
      <c r="BY152" s="6"/>
      <c r="BZ152" s="6"/>
      <c r="CA152" s="6"/>
      <c r="CB152" s="6"/>
      <c r="CC152" s="6"/>
      <c r="CD152" s="6"/>
      <c r="CE152" s="6"/>
      <c r="CF152" s="6"/>
    </row>
    <row r="153" spans="1:84" ht="21.75">
      <c r="A153" s="28" t="s">
        <v>191</v>
      </c>
      <c r="B153" s="28">
        <f>0.95/27</f>
        <v>0.03518518518518518</v>
      </c>
      <c r="C153" s="30">
        <v>0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>
        <v>-1</v>
      </c>
      <c r="BZ153" s="6"/>
      <c r="CA153" s="6"/>
      <c r="CB153" s="6"/>
      <c r="CC153" s="6"/>
      <c r="CD153" s="6"/>
      <c r="CE153" s="6"/>
      <c r="CF153" s="6"/>
    </row>
    <row r="154" spans="1:84" ht="21.75">
      <c r="A154" s="28" t="s">
        <v>191</v>
      </c>
      <c r="B154" s="28">
        <f>0.95/27</f>
        <v>0.03518518518518518</v>
      </c>
      <c r="C154" s="30">
        <v>1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>
        <v>-1</v>
      </c>
      <c r="CA154" s="6"/>
      <c r="CB154" s="6"/>
      <c r="CC154" s="6"/>
      <c r="CD154" s="6"/>
      <c r="CE154" s="6"/>
      <c r="CF154" s="6"/>
    </row>
    <row r="155" spans="1:84" ht="21.75">
      <c r="A155" s="27" t="s">
        <v>190</v>
      </c>
      <c r="B155" s="27">
        <f>1/27</f>
        <v>0.037037037037037035</v>
      </c>
      <c r="C155" s="30">
        <v>1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>
        <v>1</v>
      </c>
      <c r="CB155" s="6"/>
      <c r="CC155" s="6"/>
      <c r="CD155" s="6"/>
      <c r="CE155" s="6"/>
      <c r="CF155" s="6"/>
    </row>
    <row r="156" spans="1:84" ht="21.75">
      <c r="A156" s="27" t="s">
        <v>190</v>
      </c>
      <c r="B156" s="27">
        <f>1/27</f>
        <v>0.037037037037037035</v>
      </c>
      <c r="C156" s="30">
        <v>0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>
        <v>1</v>
      </c>
      <c r="CC156" s="6"/>
      <c r="CD156" s="6"/>
      <c r="CE156" s="6"/>
      <c r="CF156" s="6"/>
    </row>
    <row r="157" spans="1:84" ht="21.75">
      <c r="A157" s="27" t="s">
        <v>190</v>
      </c>
      <c r="B157" s="27">
        <f>1/27</f>
        <v>0.037037037037037035</v>
      </c>
      <c r="C157" s="30">
        <v>0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>
        <v>1</v>
      </c>
      <c r="CD157" s="6"/>
      <c r="CE157" s="6"/>
      <c r="CF157" s="6"/>
    </row>
    <row r="158" spans="1:84" ht="21.75">
      <c r="A158" s="28" t="s">
        <v>191</v>
      </c>
      <c r="B158" s="28">
        <f>0.95/27</f>
        <v>0.03518518518518518</v>
      </c>
      <c r="C158" s="30">
        <v>0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>
        <v>-1</v>
      </c>
      <c r="CB158" s="6"/>
      <c r="CC158" s="6"/>
      <c r="CD158" s="6"/>
      <c r="CE158" s="6"/>
      <c r="CF158" s="6"/>
    </row>
    <row r="159" spans="1:84" ht="21.75">
      <c r="A159" s="28" t="s">
        <v>191</v>
      </c>
      <c r="B159" s="28">
        <f>0.95/27</f>
        <v>0.03518518518518518</v>
      </c>
      <c r="C159" s="30">
        <v>0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>
        <v>-1</v>
      </c>
      <c r="CC159" s="6"/>
      <c r="CD159" s="6"/>
      <c r="CE159" s="6"/>
      <c r="CF159" s="6"/>
    </row>
    <row r="160" spans="1:84" ht="21.75">
      <c r="A160" s="28" t="s">
        <v>191</v>
      </c>
      <c r="B160" s="28">
        <f>0.95/27</f>
        <v>0.03518518518518518</v>
      </c>
      <c r="C160" s="30">
        <v>0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>
        <v>-1</v>
      </c>
      <c r="CD160" s="6"/>
      <c r="CE160" s="6"/>
      <c r="CF160" s="6"/>
    </row>
    <row r="161" spans="1:84" ht="21.75">
      <c r="A161" s="27" t="s">
        <v>190</v>
      </c>
      <c r="B161" s="27">
        <f>1/27</f>
        <v>0.037037037037037035</v>
      </c>
      <c r="C161" s="30">
        <v>1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>
        <v>1</v>
      </c>
      <c r="CE161" s="6"/>
      <c r="CF161" s="6"/>
    </row>
    <row r="162" spans="1:84" ht="21.75">
      <c r="A162" s="27" t="s">
        <v>190</v>
      </c>
      <c r="B162" s="27">
        <f>1/27</f>
        <v>0.037037037037037035</v>
      </c>
      <c r="C162" s="30">
        <v>0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>
        <v>1</v>
      </c>
      <c r="CF162" s="6"/>
    </row>
    <row r="163" spans="1:84" ht="21.75">
      <c r="A163" s="27" t="s">
        <v>190</v>
      </c>
      <c r="B163" s="27">
        <f>1/27</f>
        <v>0.037037037037037035</v>
      </c>
      <c r="C163" s="30">
        <v>3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>
        <v>1</v>
      </c>
    </row>
    <row r="164" spans="1:84" ht="21.75">
      <c r="A164" s="28" t="s">
        <v>191</v>
      </c>
      <c r="B164" s="28">
        <f>0.95/27</f>
        <v>0.03518518518518518</v>
      </c>
      <c r="C164" s="30">
        <v>0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>
        <v>-1</v>
      </c>
      <c r="CE164" s="6"/>
      <c r="CF164" s="6"/>
    </row>
    <row r="165" spans="1:84" ht="21.75">
      <c r="A165" s="28" t="s">
        <v>191</v>
      </c>
      <c r="B165" s="28">
        <f>0.95/27</f>
        <v>0.03518518518518518</v>
      </c>
      <c r="C165" s="30">
        <v>0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>
        <v>-1</v>
      </c>
      <c r="CF165" s="6"/>
    </row>
    <row r="166" spans="1:84" ht="21.75">
      <c r="A166" s="28" t="s">
        <v>191</v>
      </c>
      <c r="B166" s="28">
        <f>0.95/27</f>
        <v>0.03518518518518518</v>
      </c>
      <c r="C166" s="30">
        <v>0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>
        <v>-1</v>
      </c>
    </row>
    <row r="167" spans="3:84" ht="21.75">
      <c r="C167" s="2" t="s">
        <v>3</v>
      </c>
      <c r="D167" s="6">
        <f aca="true" t="shared" si="0" ref="D167:AI167">SUMPRODUCT($C$2:$C$166,D2:D166)</f>
        <v>10</v>
      </c>
      <c r="E167" s="6">
        <f t="shared" si="0"/>
        <v>13</v>
      </c>
      <c r="F167" s="6">
        <f t="shared" si="0"/>
        <v>12</v>
      </c>
      <c r="G167" s="6">
        <f t="shared" si="0"/>
        <v>10</v>
      </c>
      <c r="H167" s="6">
        <f t="shared" si="0"/>
        <v>13</v>
      </c>
      <c r="I167" s="6">
        <f t="shared" si="0"/>
        <v>13</v>
      </c>
      <c r="J167" s="6">
        <f t="shared" si="0"/>
        <v>10</v>
      </c>
      <c r="K167" s="6">
        <f t="shared" si="0"/>
        <v>13</v>
      </c>
      <c r="L167" s="6">
        <f t="shared" si="0"/>
        <v>16</v>
      </c>
      <c r="M167" s="6">
        <f t="shared" si="0"/>
        <v>10</v>
      </c>
      <c r="N167" s="6">
        <f t="shared" si="0"/>
        <v>14</v>
      </c>
      <c r="O167" s="6">
        <f t="shared" si="0"/>
        <v>12</v>
      </c>
      <c r="P167" s="6">
        <f t="shared" si="0"/>
        <v>10</v>
      </c>
      <c r="Q167" s="6">
        <f t="shared" si="0"/>
        <v>14</v>
      </c>
      <c r="R167" s="6">
        <f t="shared" si="0"/>
        <v>13</v>
      </c>
      <c r="S167" s="6">
        <f t="shared" si="0"/>
        <v>10</v>
      </c>
      <c r="T167" s="6">
        <f t="shared" si="0"/>
        <v>14</v>
      </c>
      <c r="U167" s="6">
        <f t="shared" si="0"/>
        <v>16</v>
      </c>
      <c r="V167" s="6">
        <f t="shared" si="0"/>
        <v>10</v>
      </c>
      <c r="W167" s="6">
        <f t="shared" si="0"/>
        <v>15</v>
      </c>
      <c r="X167" s="6">
        <f t="shared" si="0"/>
        <v>12</v>
      </c>
      <c r="Y167" s="6">
        <f t="shared" si="0"/>
        <v>10</v>
      </c>
      <c r="Z167" s="6">
        <f t="shared" si="0"/>
        <v>15</v>
      </c>
      <c r="AA167" s="6">
        <f t="shared" si="0"/>
        <v>13</v>
      </c>
      <c r="AB167" s="6">
        <f t="shared" si="0"/>
        <v>10</v>
      </c>
      <c r="AC167" s="6">
        <f t="shared" si="0"/>
        <v>15</v>
      </c>
      <c r="AD167" s="6">
        <f t="shared" si="0"/>
        <v>16</v>
      </c>
      <c r="AE167" s="6">
        <f t="shared" si="0"/>
        <v>12</v>
      </c>
      <c r="AF167" s="6">
        <f t="shared" si="0"/>
        <v>13</v>
      </c>
      <c r="AG167" s="6">
        <f t="shared" si="0"/>
        <v>12</v>
      </c>
      <c r="AH167" s="6">
        <f t="shared" si="0"/>
        <v>12</v>
      </c>
      <c r="AI167" s="6">
        <f t="shared" si="0"/>
        <v>13</v>
      </c>
      <c r="AJ167" s="6">
        <f aca="true" t="shared" si="1" ref="AJ167:BO167">SUMPRODUCT($C$2:$C$166,AJ2:AJ166)</f>
        <v>13</v>
      </c>
      <c r="AK167" s="6">
        <f t="shared" si="1"/>
        <v>12</v>
      </c>
      <c r="AL167" s="6">
        <f t="shared" si="1"/>
        <v>13</v>
      </c>
      <c r="AM167" s="6">
        <f t="shared" si="1"/>
        <v>16</v>
      </c>
      <c r="AN167" s="6">
        <f t="shared" si="1"/>
        <v>12</v>
      </c>
      <c r="AO167" s="6">
        <f t="shared" si="1"/>
        <v>14</v>
      </c>
      <c r="AP167" s="6">
        <f t="shared" si="1"/>
        <v>12</v>
      </c>
      <c r="AQ167" s="6">
        <f t="shared" si="1"/>
        <v>12</v>
      </c>
      <c r="AR167" s="6">
        <f t="shared" si="1"/>
        <v>14</v>
      </c>
      <c r="AS167" s="6">
        <f t="shared" si="1"/>
        <v>13</v>
      </c>
      <c r="AT167" s="6">
        <f t="shared" si="1"/>
        <v>12</v>
      </c>
      <c r="AU167" s="6">
        <f t="shared" si="1"/>
        <v>14</v>
      </c>
      <c r="AV167" s="6">
        <f t="shared" si="1"/>
        <v>16</v>
      </c>
      <c r="AW167" s="6">
        <f t="shared" si="1"/>
        <v>12</v>
      </c>
      <c r="AX167" s="6">
        <f t="shared" si="1"/>
        <v>15</v>
      </c>
      <c r="AY167" s="6">
        <f t="shared" si="1"/>
        <v>12</v>
      </c>
      <c r="AZ167" s="6">
        <f t="shared" si="1"/>
        <v>12</v>
      </c>
      <c r="BA167" s="6">
        <f t="shared" si="1"/>
        <v>15</v>
      </c>
      <c r="BB167" s="6">
        <f t="shared" si="1"/>
        <v>13</v>
      </c>
      <c r="BC167" s="6">
        <f t="shared" si="1"/>
        <v>12</v>
      </c>
      <c r="BD167" s="6">
        <f t="shared" si="1"/>
        <v>15</v>
      </c>
      <c r="BE167" s="6">
        <f t="shared" si="1"/>
        <v>16</v>
      </c>
      <c r="BF167" s="6">
        <f t="shared" si="1"/>
        <v>13</v>
      </c>
      <c r="BG167" s="6">
        <f t="shared" si="1"/>
        <v>13</v>
      </c>
      <c r="BH167" s="6">
        <f t="shared" si="1"/>
        <v>12</v>
      </c>
      <c r="BI167" s="6">
        <f t="shared" si="1"/>
        <v>13</v>
      </c>
      <c r="BJ167" s="6">
        <f t="shared" si="1"/>
        <v>13</v>
      </c>
      <c r="BK167" s="6">
        <f t="shared" si="1"/>
        <v>13</v>
      </c>
      <c r="BL167" s="6">
        <f t="shared" si="1"/>
        <v>13</v>
      </c>
      <c r="BM167" s="6">
        <f t="shared" si="1"/>
        <v>13</v>
      </c>
      <c r="BN167" s="6">
        <f t="shared" si="1"/>
        <v>16</v>
      </c>
      <c r="BO167" s="6">
        <f t="shared" si="1"/>
        <v>13</v>
      </c>
      <c r="BP167" s="6">
        <f aca="true" t="shared" si="2" ref="BP167:CF167">SUMPRODUCT($C$2:$C$166,BP2:BP166)</f>
        <v>14</v>
      </c>
      <c r="BQ167" s="6">
        <f t="shared" si="2"/>
        <v>12</v>
      </c>
      <c r="BR167" s="6">
        <f t="shared" si="2"/>
        <v>13</v>
      </c>
      <c r="BS167" s="6">
        <f t="shared" si="2"/>
        <v>14</v>
      </c>
      <c r="BT167" s="6">
        <f t="shared" si="2"/>
        <v>13</v>
      </c>
      <c r="BU167" s="6">
        <f t="shared" si="2"/>
        <v>13</v>
      </c>
      <c r="BV167" s="6">
        <f t="shared" si="2"/>
        <v>14</v>
      </c>
      <c r="BW167" s="6">
        <f t="shared" si="2"/>
        <v>16</v>
      </c>
      <c r="BX167" s="6">
        <f t="shared" si="2"/>
        <v>13</v>
      </c>
      <c r="BY167" s="6">
        <f t="shared" si="2"/>
        <v>15</v>
      </c>
      <c r="BZ167" s="6">
        <f t="shared" si="2"/>
        <v>12</v>
      </c>
      <c r="CA167" s="6">
        <f t="shared" si="2"/>
        <v>13</v>
      </c>
      <c r="CB167" s="6">
        <f t="shared" si="2"/>
        <v>15</v>
      </c>
      <c r="CC167" s="6">
        <f t="shared" si="2"/>
        <v>13</v>
      </c>
      <c r="CD167" s="6">
        <f t="shared" si="2"/>
        <v>13</v>
      </c>
      <c r="CE167" s="6">
        <f t="shared" si="2"/>
        <v>15</v>
      </c>
      <c r="CF167" s="6">
        <f t="shared" si="2"/>
        <v>16</v>
      </c>
    </row>
    <row r="168" spans="3:84" ht="21.75">
      <c r="C168" s="2" t="s">
        <v>4</v>
      </c>
      <c r="D168" s="18">
        <v>10</v>
      </c>
      <c r="E168" s="18">
        <v>13</v>
      </c>
      <c r="F168" s="18">
        <v>12</v>
      </c>
      <c r="G168" s="18">
        <v>10</v>
      </c>
      <c r="H168" s="18">
        <v>13</v>
      </c>
      <c r="I168" s="18">
        <v>13</v>
      </c>
      <c r="J168" s="18">
        <v>10</v>
      </c>
      <c r="K168" s="18">
        <v>13</v>
      </c>
      <c r="L168" s="18">
        <v>16</v>
      </c>
      <c r="M168" s="18">
        <v>10</v>
      </c>
      <c r="N168" s="18">
        <v>14</v>
      </c>
      <c r="O168" s="18">
        <v>12</v>
      </c>
      <c r="P168" s="18">
        <v>10</v>
      </c>
      <c r="Q168" s="18">
        <v>14</v>
      </c>
      <c r="R168" s="18">
        <v>13</v>
      </c>
      <c r="S168" s="18">
        <v>10</v>
      </c>
      <c r="T168" s="18">
        <v>14</v>
      </c>
      <c r="U168" s="18">
        <v>16</v>
      </c>
      <c r="V168" s="18">
        <v>10</v>
      </c>
      <c r="W168" s="18">
        <v>15</v>
      </c>
      <c r="X168" s="18">
        <v>12</v>
      </c>
      <c r="Y168" s="18">
        <v>10</v>
      </c>
      <c r="Z168" s="18">
        <v>15</v>
      </c>
      <c r="AA168" s="18">
        <v>13</v>
      </c>
      <c r="AB168" s="18">
        <v>10</v>
      </c>
      <c r="AC168" s="18">
        <v>15</v>
      </c>
      <c r="AD168" s="18">
        <v>16</v>
      </c>
      <c r="AE168" s="19">
        <v>12</v>
      </c>
      <c r="AF168" s="19">
        <v>13</v>
      </c>
      <c r="AG168" s="19">
        <v>12</v>
      </c>
      <c r="AH168" s="19">
        <v>12</v>
      </c>
      <c r="AI168" s="19">
        <v>13</v>
      </c>
      <c r="AJ168" s="19">
        <v>13</v>
      </c>
      <c r="AK168" s="19">
        <v>12</v>
      </c>
      <c r="AL168" s="19">
        <v>13</v>
      </c>
      <c r="AM168" s="19">
        <v>16</v>
      </c>
      <c r="AN168" s="19">
        <v>12</v>
      </c>
      <c r="AO168" s="19">
        <v>14</v>
      </c>
      <c r="AP168" s="19">
        <v>12</v>
      </c>
      <c r="AQ168" s="19">
        <v>12</v>
      </c>
      <c r="AR168" s="19">
        <v>14</v>
      </c>
      <c r="AS168" s="19">
        <v>13</v>
      </c>
      <c r="AT168" s="19">
        <v>12</v>
      </c>
      <c r="AU168" s="19">
        <v>14</v>
      </c>
      <c r="AV168" s="19">
        <v>16</v>
      </c>
      <c r="AW168" s="19">
        <v>12</v>
      </c>
      <c r="AX168" s="19">
        <v>15</v>
      </c>
      <c r="AY168" s="19">
        <v>12</v>
      </c>
      <c r="AZ168" s="19">
        <v>12</v>
      </c>
      <c r="BA168" s="19">
        <v>15</v>
      </c>
      <c r="BB168" s="19">
        <v>13</v>
      </c>
      <c r="BC168" s="19">
        <v>12</v>
      </c>
      <c r="BD168" s="19">
        <v>15</v>
      </c>
      <c r="BE168" s="19">
        <v>16</v>
      </c>
      <c r="BF168" s="18">
        <v>13</v>
      </c>
      <c r="BG168" s="18">
        <v>13</v>
      </c>
      <c r="BH168" s="18">
        <v>12</v>
      </c>
      <c r="BI168" s="18">
        <v>13</v>
      </c>
      <c r="BJ168" s="18">
        <v>13</v>
      </c>
      <c r="BK168" s="18">
        <v>13</v>
      </c>
      <c r="BL168" s="18">
        <v>13</v>
      </c>
      <c r="BM168" s="18">
        <v>13</v>
      </c>
      <c r="BN168" s="18">
        <v>16</v>
      </c>
      <c r="BO168" s="18">
        <v>13</v>
      </c>
      <c r="BP168" s="18">
        <v>14</v>
      </c>
      <c r="BQ168" s="18">
        <v>12</v>
      </c>
      <c r="BR168" s="18">
        <v>13</v>
      </c>
      <c r="BS168" s="18">
        <v>14</v>
      </c>
      <c r="BT168" s="18">
        <v>13</v>
      </c>
      <c r="BU168" s="18">
        <v>13</v>
      </c>
      <c r="BV168" s="18">
        <v>14</v>
      </c>
      <c r="BW168" s="18">
        <v>16</v>
      </c>
      <c r="BX168" s="18">
        <v>13</v>
      </c>
      <c r="BY168" s="18">
        <v>15</v>
      </c>
      <c r="BZ168" s="18">
        <v>12</v>
      </c>
      <c r="CA168" s="18">
        <v>13</v>
      </c>
      <c r="CB168" s="18">
        <v>15</v>
      </c>
      <c r="CC168" s="18">
        <v>13</v>
      </c>
      <c r="CD168" s="18">
        <v>13</v>
      </c>
      <c r="CE168" s="18">
        <v>15</v>
      </c>
      <c r="CF168" s="18">
        <v>16</v>
      </c>
    </row>
    <row r="169" spans="1:2" ht="23.25">
      <c r="A169" s="33" t="s">
        <v>193</v>
      </c>
      <c r="B169" s="38">
        <f>SUMPRODUCT(B2:B166,C2:C166)</f>
        <v>11.2333333333333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F169"/>
  <sheetViews>
    <sheetView zoomScale="75" zoomScaleNormal="75" workbookViewId="0" topLeftCell="A146">
      <selection activeCell="B166" sqref="B166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84" width="4.28125" style="2" bestFit="1" customWidth="1"/>
    <col min="85" max="85" width="9.140625" style="26" customWidth="1"/>
    <col min="86" max="16384" width="9.140625" style="2" customWidth="1"/>
  </cols>
  <sheetData>
    <row r="1" spans="2:84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  <c r="G1" s="26" t="s">
        <v>8</v>
      </c>
      <c r="H1" s="26" t="s">
        <v>9</v>
      </c>
      <c r="I1" s="26" t="s">
        <v>10</v>
      </c>
      <c r="J1" s="13" t="s">
        <v>5</v>
      </c>
      <c r="K1" s="13" t="s">
        <v>6</v>
      </c>
      <c r="L1" s="13" t="s">
        <v>7</v>
      </c>
      <c r="M1" s="26" t="s">
        <v>8</v>
      </c>
      <c r="N1" s="26" t="s">
        <v>9</v>
      </c>
      <c r="O1" s="26" t="s">
        <v>10</v>
      </c>
      <c r="P1" s="13" t="s">
        <v>5</v>
      </c>
      <c r="Q1" s="13" t="s">
        <v>6</v>
      </c>
      <c r="R1" s="13" t="s">
        <v>7</v>
      </c>
      <c r="S1" s="26" t="s">
        <v>8</v>
      </c>
      <c r="T1" s="26" t="s">
        <v>9</v>
      </c>
      <c r="U1" s="26" t="s">
        <v>10</v>
      </c>
      <c r="V1" s="13" t="s">
        <v>5</v>
      </c>
      <c r="W1" s="13" t="s">
        <v>6</v>
      </c>
      <c r="X1" s="13" t="s">
        <v>7</v>
      </c>
      <c r="Y1" s="26" t="s">
        <v>8</v>
      </c>
      <c r="Z1" s="26" t="s">
        <v>9</v>
      </c>
      <c r="AA1" s="26" t="s">
        <v>10</v>
      </c>
      <c r="AB1" s="13" t="s">
        <v>5</v>
      </c>
      <c r="AC1" s="13" t="s">
        <v>6</v>
      </c>
      <c r="AD1" s="13" t="s">
        <v>7</v>
      </c>
      <c r="AE1" s="26" t="s">
        <v>8</v>
      </c>
      <c r="AF1" s="26" t="s">
        <v>9</v>
      </c>
      <c r="AG1" s="26" t="s">
        <v>10</v>
      </c>
      <c r="AH1" s="13" t="s">
        <v>5</v>
      </c>
      <c r="AI1" s="13" t="s">
        <v>6</v>
      </c>
      <c r="AJ1" s="13" t="s">
        <v>7</v>
      </c>
      <c r="AK1" s="26" t="s">
        <v>8</v>
      </c>
      <c r="AL1" s="26" t="s">
        <v>9</v>
      </c>
      <c r="AM1" s="26" t="s">
        <v>10</v>
      </c>
      <c r="AN1" s="13" t="s">
        <v>5</v>
      </c>
      <c r="AO1" s="13" t="s">
        <v>6</v>
      </c>
      <c r="AP1" s="13" t="s">
        <v>7</v>
      </c>
      <c r="AQ1" s="26" t="s">
        <v>8</v>
      </c>
      <c r="AR1" s="26" t="s">
        <v>9</v>
      </c>
      <c r="AS1" s="26" t="s">
        <v>10</v>
      </c>
      <c r="AT1" s="13" t="s">
        <v>5</v>
      </c>
      <c r="AU1" s="13" t="s">
        <v>6</v>
      </c>
      <c r="AV1" s="13" t="s">
        <v>7</v>
      </c>
      <c r="AW1" s="26" t="s">
        <v>8</v>
      </c>
      <c r="AX1" s="26" t="s">
        <v>9</v>
      </c>
      <c r="AY1" s="26" t="s">
        <v>10</v>
      </c>
      <c r="AZ1" s="13" t="s">
        <v>5</v>
      </c>
      <c r="BA1" s="13" t="s">
        <v>6</v>
      </c>
      <c r="BB1" s="13" t="s">
        <v>7</v>
      </c>
      <c r="BC1" s="26" t="s">
        <v>8</v>
      </c>
      <c r="BD1" s="26" t="s">
        <v>9</v>
      </c>
      <c r="BE1" s="26" t="s">
        <v>10</v>
      </c>
      <c r="BF1" s="13" t="s">
        <v>5</v>
      </c>
      <c r="BG1" s="13" t="s">
        <v>6</v>
      </c>
      <c r="BH1" s="13" t="s">
        <v>7</v>
      </c>
      <c r="BI1" s="26" t="s">
        <v>8</v>
      </c>
      <c r="BJ1" s="26" t="s">
        <v>9</v>
      </c>
      <c r="BK1" s="26" t="s">
        <v>10</v>
      </c>
      <c r="BL1" s="13" t="s">
        <v>5</v>
      </c>
      <c r="BM1" s="13" t="s">
        <v>6</v>
      </c>
      <c r="BN1" s="13" t="s">
        <v>7</v>
      </c>
      <c r="BO1" s="26" t="s">
        <v>8</v>
      </c>
      <c r="BP1" s="26" t="s">
        <v>9</v>
      </c>
      <c r="BQ1" s="26" t="s">
        <v>10</v>
      </c>
      <c r="BR1" s="13" t="s">
        <v>5</v>
      </c>
      <c r="BS1" s="13" t="s">
        <v>6</v>
      </c>
      <c r="BT1" s="13" t="s">
        <v>7</v>
      </c>
      <c r="BU1" s="26" t="s">
        <v>8</v>
      </c>
      <c r="BV1" s="26" t="s">
        <v>9</v>
      </c>
      <c r="BW1" s="26" t="s">
        <v>10</v>
      </c>
      <c r="BX1" s="13" t="s">
        <v>5</v>
      </c>
      <c r="BY1" s="13" t="s">
        <v>6</v>
      </c>
      <c r="BZ1" s="13" t="s">
        <v>7</v>
      </c>
      <c r="CA1" s="26" t="s">
        <v>8</v>
      </c>
      <c r="CB1" s="26" t="s">
        <v>9</v>
      </c>
      <c r="CC1" s="26" t="s">
        <v>10</v>
      </c>
      <c r="CD1" s="13" t="s">
        <v>5</v>
      </c>
      <c r="CE1" s="13" t="s">
        <v>6</v>
      </c>
      <c r="CF1" s="13" t="s">
        <v>7</v>
      </c>
    </row>
    <row r="2" spans="1:84" ht="21.75">
      <c r="A2" s="31" t="s">
        <v>41</v>
      </c>
      <c r="B2" s="17">
        <v>2</v>
      </c>
      <c r="C2" s="30">
        <v>1</v>
      </c>
      <c r="D2" s="6">
        <v>1</v>
      </c>
      <c r="E2" s="6">
        <v>2</v>
      </c>
      <c r="F2" s="6">
        <v>3</v>
      </c>
      <c r="G2" s="6">
        <v>1</v>
      </c>
      <c r="H2" s="6">
        <v>2</v>
      </c>
      <c r="I2" s="6">
        <v>3</v>
      </c>
      <c r="J2" s="6">
        <v>1</v>
      </c>
      <c r="K2" s="6">
        <v>2</v>
      </c>
      <c r="L2" s="6">
        <v>3</v>
      </c>
      <c r="M2" s="6">
        <v>1</v>
      </c>
      <c r="N2" s="6">
        <v>2</v>
      </c>
      <c r="O2" s="6">
        <v>3</v>
      </c>
      <c r="P2" s="6">
        <v>1</v>
      </c>
      <c r="Q2" s="6">
        <v>2</v>
      </c>
      <c r="R2" s="6">
        <v>3</v>
      </c>
      <c r="S2" s="6">
        <v>1</v>
      </c>
      <c r="T2" s="6">
        <v>2</v>
      </c>
      <c r="U2" s="6">
        <v>3</v>
      </c>
      <c r="V2" s="6">
        <v>1</v>
      </c>
      <c r="W2" s="6">
        <v>2</v>
      </c>
      <c r="X2" s="6">
        <v>3</v>
      </c>
      <c r="Y2" s="6">
        <v>1</v>
      </c>
      <c r="Z2" s="6">
        <v>2</v>
      </c>
      <c r="AA2" s="6">
        <v>3</v>
      </c>
      <c r="AB2" s="6">
        <v>1</v>
      </c>
      <c r="AC2" s="6">
        <v>2</v>
      </c>
      <c r="AD2" s="6">
        <v>3</v>
      </c>
      <c r="AE2" s="6">
        <v>1</v>
      </c>
      <c r="AF2" s="6">
        <v>2</v>
      </c>
      <c r="AG2" s="6">
        <v>3</v>
      </c>
      <c r="AH2" s="6">
        <v>1</v>
      </c>
      <c r="AI2" s="6">
        <v>2</v>
      </c>
      <c r="AJ2" s="6">
        <v>3</v>
      </c>
      <c r="AK2" s="6">
        <v>1</v>
      </c>
      <c r="AL2" s="6">
        <v>2</v>
      </c>
      <c r="AM2" s="6">
        <v>3</v>
      </c>
      <c r="AN2" s="6">
        <v>1</v>
      </c>
      <c r="AO2" s="6">
        <v>2</v>
      </c>
      <c r="AP2" s="6">
        <v>3</v>
      </c>
      <c r="AQ2" s="6">
        <v>1</v>
      </c>
      <c r="AR2" s="6">
        <v>2</v>
      </c>
      <c r="AS2" s="6">
        <v>3</v>
      </c>
      <c r="AT2" s="6">
        <v>1</v>
      </c>
      <c r="AU2" s="6">
        <v>2</v>
      </c>
      <c r="AV2" s="6">
        <v>3</v>
      </c>
      <c r="AW2" s="6">
        <v>1</v>
      </c>
      <c r="AX2" s="6">
        <v>2</v>
      </c>
      <c r="AY2" s="6">
        <v>3</v>
      </c>
      <c r="AZ2" s="6">
        <v>1</v>
      </c>
      <c r="BA2" s="6">
        <v>2</v>
      </c>
      <c r="BB2" s="6">
        <v>3</v>
      </c>
      <c r="BC2" s="6">
        <v>1</v>
      </c>
      <c r="BD2" s="6">
        <v>2</v>
      </c>
      <c r="BE2" s="6">
        <v>3</v>
      </c>
      <c r="BF2" s="6">
        <v>1</v>
      </c>
      <c r="BG2" s="6">
        <v>2</v>
      </c>
      <c r="BH2" s="6">
        <v>3</v>
      </c>
      <c r="BI2" s="6">
        <v>1</v>
      </c>
      <c r="BJ2" s="6">
        <v>2</v>
      </c>
      <c r="BK2" s="6">
        <v>3</v>
      </c>
      <c r="BL2" s="6">
        <v>1</v>
      </c>
      <c r="BM2" s="6">
        <v>2</v>
      </c>
      <c r="BN2" s="6">
        <v>3</v>
      </c>
      <c r="BO2" s="6">
        <v>1</v>
      </c>
      <c r="BP2" s="6">
        <v>2</v>
      </c>
      <c r="BQ2" s="6">
        <v>3</v>
      </c>
      <c r="BR2" s="6">
        <v>1</v>
      </c>
      <c r="BS2" s="6">
        <v>2</v>
      </c>
      <c r="BT2" s="6">
        <v>3</v>
      </c>
      <c r="BU2" s="6">
        <v>1</v>
      </c>
      <c r="BV2" s="6">
        <v>2</v>
      </c>
      <c r="BW2" s="6">
        <v>3</v>
      </c>
      <c r="BX2" s="6">
        <v>1</v>
      </c>
      <c r="BY2" s="6">
        <v>2</v>
      </c>
      <c r="BZ2" s="6">
        <v>3</v>
      </c>
      <c r="CA2" s="6">
        <v>1</v>
      </c>
      <c r="CB2" s="6">
        <v>2</v>
      </c>
      <c r="CC2" s="6">
        <v>3</v>
      </c>
      <c r="CD2" s="6">
        <v>1</v>
      </c>
      <c r="CE2" s="6">
        <v>2</v>
      </c>
      <c r="CF2" s="6">
        <v>3</v>
      </c>
    </row>
    <row r="3" spans="1:84" ht="21.75">
      <c r="A3" s="31" t="s">
        <v>42</v>
      </c>
      <c r="B3" s="17">
        <v>3</v>
      </c>
      <c r="C3" s="30">
        <v>1</v>
      </c>
      <c r="D3" s="6">
        <v>2</v>
      </c>
      <c r="E3" s="6">
        <v>1</v>
      </c>
      <c r="F3" s="6">
        <v>4</v>
      </c>
      <c r="G3" s="6">
        <v>2</v>
      </c>
      <c r="H3" s="6">
        <v>1</v>
      </c>
      <c r="I3" s="6">
        <v>4</v>
      </c>
      <c r="J3" s="6">
        <v>2</v>
      </c>
      <c r="K3" s="6">
        <v>1</v>
      </c>
      <c r="L3" s="6">
        <v>4</v>
      </c>
      <c r="M3" s="6">
        <v>2</v>
      </c>
      <c r="N3" s="6">
        <v>1</v>
      </c>
      <c r="O3" s="6">
        <v>4</v>
      </c>
      <c r="P3" s="6">
        <v>2</v>
      </c>
      <c r="Q3" s="6">
        <v>1</v>
      </c>
      <c r="R3" s="6">
        <v>4</v>
      </c>
      <c r="S3" s="6">
        <v>2</v>
      </c>
      <c r="T3" s="6">
        <v>1</v>
      </c>
      <c r="U3" s="6">
        <v>4</v>
      </c>
      <c r="V3" s="6">
        <v>2</v>
      </c>
      <c r="W3" s="6">
        <v>1</v>
      </c>
      <c r="X3" s="6">
        <v>4</v>
      </c>
      <c r="Y3" s="6">
        <v>2</v>
      </c>
      <c r="Z3" s="6">
        <v>1</v>
      </c>
      <c r="AA3" s="6">
        <v>4</v>
      </c>
      <c r="AB3" s="6">
        <v>2</v>
      </c>
      <c r="AC3" s="6">
        <v>1</v>
      </c>
      <c r="AD3" s="6">
        <v>4</v>
      </c>
      <c r="AE3" s="6">
        <v>2</v>
      </c>
      <c r="AF3" s="6">
        <v>1</v>
      </c>
      <c r="AG3" s="6">
        <v>4</v>
      </c>
      <c r="AH3" s="6">
        <v>2</v>
      </c>
      <c r="AI3" s="6">
        <v>1</v>
      </c>
      <c r="AJ3" s="6">
        <v>4</v>
      </c>
      <c r="AK3" s="6">
        <v>2</v>
      </c>
      <c r="AL3" s="6">
        <v>1</v>
      </c>
      <c r="AM3" s="6">
        <v>4</v>
      </c>
      <c r="AN3" s="6">
        <v>2</v>
      </c>
      <c r="AO3" s="6">
        <v>1</v>
      </c>
      <c r="AP3" s="6">
        <v>4</v>
      </c>
      <c r="AQ3" s="6">
        <v>2</v>
      </c>
      <c r="AR3" s="6">
        <v>1</v>
      </c>
      <c r="AS3" s="6">
        <v>4</v>
      </c>
      <c r="AT3" s="6">
        <v>2</v>
      </c>
      <c r="AU3" s="6">
        <v>1</v>
      </c>
      <c r="AV3" s="6">
        <v>4</v>
      </c>
      <c r="AW3" s="6">
        <v>2</v>
      </c>
      <c r="AX3" s="6">
        <v>1</v>
      </c>
      <c r="AY3" s="6">
        <v>4</v>
      </c>
      <c r="AZ3" s="6">
        <v>2</v>
      </c>
      <c r="BA3" s="6">
        <v>1</v>
      </c>
      <c r="BB3" s="6">
        <v>4</v>
      </c>
      <c r="BC3" s="6">
        <v>2</v>
      </c>
      <c r="BD3" s="6">
        <v>1</v>
      </c>
      <c r="BE3" s="6">
        <v>4</v>
      </c>
      <c r="BF3" s="6">
        <v>2</v>
      </c>
      <c r="BG3" s="6">
        <v>1</v>
      </c>
      <c r="BH3" s="6">
        <v>4</v>
      </c>
      <c r="BI3" s="6">
        <v>2</v>
      </c>
      <c r="BJ3" s="6">
        <v>1</v>
      </c>
      <c r="BK3" s="6">
        <v>4</v>
      </c>
      <c r="BL3" s="6">
        <v>2</v>
      </c>
      <c r="BM3" s="6">
        <v>1</v>
      </c>
      <c r="BN3" s="6">
        <v>4</v>
      </c>
      <c r="BO3" s="6">
        <v>2</v>
      </c>
      <c r="BP3" s="6">
        <v>1</v>
      </c>
      <c r="BQ3" s="6">
        <v>4</v>
      </c>
      <c r="BR3" s="6">
        <v>2</v>
      </c>
      <c r="BS3" s="6">
        <v>1</v>
      </c>
      <c r="BT3" s="6">
        <v>4</v>
      </c>
      <c r="BU3" s="6">
        <v>2</v>
      </c>
      <c r="BV3" s="6">
        <v>1</v>
      </c>
      <c r="BW3" s="6">
        <v>4</v>
      </c>
      <c r="BX3" s="6">
        <v>2</v>
      </c>
      <c r="BY3" s="6">
        <v>1</v>
      </c>
      <c r="BZ3" s="6">
        <v>4</v>
      </c>
      <c r="CA3" s="6">
        <v>2</v>
      </c>
      <c r="CB3" s="6">
        <v>1</v>
      </c>
      <c r="CC3" s="6">
        <v>4</v>
      </c>
      <c r="CD3" s="6">
        <v>2</v>
      </c>
      <c r="CE3" s="6">
        <v>1</v>
      </c>
      <c r="CF3" s="6">
        <v>4</v>
      </c>
    </row>
    <row r="4" spans="1:84" ht="21.75">
      <c r="A4" s="31" t="s">
        <v>43</v>
      </c>
      <c r="B4" s="17">
        <v>1</v>
      </c>
      <c r="C4" s="30">
        <v>3</v>
      </c>
      <c r="D4" s="6">
        <v>3</v>
      </c>
      <c r="E4" s="6">
        <v>4</v>
      </c>
      <c r="F4" s="6">
        <v>2</v>
      </c>
      <c r="G4" s="6">
        <v>3</v>
      </c>
      <c r="H4" s="6">
        <v>4</v>
      </c>
      <c r="I4" s="6">
        <v>2</v>
      </c>
      <c r="J4" s="6">
        <v>3</v>
      </c>
      <c r="K4" s="6">
        <v>4</v>
      </c>
      <c r="L4" s="6">
        <v>2</v>
      </c>
      <c r="M4" s="6">
        <v>3</v>
      </c>
      <c r="N4" s="6">
        <v>4</v>
      </c>
      <c r="O4" s="6">
        <v>2</v>
      </c>
      <c r="P4" s="6">
        <v>3</v>
      </c>
      <c r="Q4" s="6">
        <v>4</v>
      </c>
      <c r="R4" s="6">
        <v>2</v>
      </c>
      <c r="S4" s="6">
        <v>3</v>
      </c>
      <c r="T4" s="6">
        <v>4</v>
      </c>
      <c r="U4" s="6">
        <v>2</v>
      </c>
      <c r="V4" s="6">
        <v>3</v>
      </c>
      <c r="W4" s="6">
        <v>4</v>
      </c>
      <c r="X4" s="6">
        <v>2</v>
      </c>
      <c r="Y4" s="6">
        <v>3</v>
      </c>
      <c r="Z4" s="6">
        <v>4</v>
      </c>
      <c r="AA4" s="6">
        <v>2</v>
      </c>
      <c r="AB4" s="6">
        <v>3</v>
      </c>
      <c r="AC4" s="6">
        <v>4</v>
      </c>
      <c r="AD4" s="6">
        <v>2</v>
      </c>
      <c r="AE4" s="6">
        <v>3</v>
      </c>
      <c r="AF4" s="6">
        <v>4</v>
      </c>
      <c r="AG4" s="6">
        <v>2</v>
      </c>
      <c r="AH4" s="6">
        <v>3</v>
      </c>
      <c r="AI4" s="6">
        <v>4</v>
      </c>
      <c r="AJ4" s="6">
        <v>2</v>
      </c>
      <c r="AK4" s="6">
        <v>3</v>
      </c>
      <c r="AL4" s="6">
        <v>4</v>
      </c>
      <c r="AM4" s="6">
        <v>2</v>
      </c>
      <c r="AN4" s="6">
        <v>3</v>
      </c>
      <c r="AO4" s="6">
        <v>4</v>
      </c>
      <c r="AP4" s="6">
        <v>2</v>
      </c>
      <c r="AQ4" s="6">
        <v>3</v>
      </c>
      <c r="AR4" s="6">
        <v>4</v>
      </c>
      <c r="AS4" s="6">
        <v>2</v>
      </c>
      <c r="AT4" s="6">
        <v>3</v>
      </c>
      <c r="AU4" s="6">
        <v>4</v>
      </c>
      <c r="AV4" s="6">
        <v>2</v>
      </c>
      <c r="AW4" s="6">
        <v>3</v>
      </c>
      <c r="AX4" s="6">
        <v>4</v>
      </c>
      <c r="AY4" s="6">
        <v>2</v>
      </c>
      <c r="AZ4" s="6">
        <v>3</v>
      </c>
      <c r="BA4" s="6">
        <v>4</v>
      </c>
      <c r="BB4" s="6">
        <v>2</v>
      </c>
      <c r="BC4" s="6">
        <v>3</v>
      </c>
      <c r="BD4" s="6">
        <v>4</v>
      </c>
      <c r="BE4" s="6">
        <v>2</v>
      </c>
      <c r="BF4" s="6">
        <v>3</v>
      </c>
      <c r="BG4" s="6">
        <v>4</v>
      </c>
      <c r="BH4" s="6">
        <v>2</v>
      </c>
      <c r="BI4" s="6">
        <v>3</v>
      </c>
      <c r="BJ4" s="6">
        <v>4</v>
      </c>
      <c r="BK4" s="6">
        <v>2</v>
      </c>
      <c r="BL4" s="6">
        <v>3</v>
      </c>
      <c r="BM4" s="6">
        <v>4</v>
      </c>
      <c r="BN4" s="6">
        <v>2</v>
      </c>
      <c r="BO4" s="6">
        <v>3</v>
      </c>
      <c r="BP4" s="6">
        <v>4</v>
      </c>
      <c r="BQ4" s="6">
        <v>2</v>
      </c>
      <c r="BR4" s="6">
        <v>3</v>
      </c>
      <c r="BS4" s="6">
        <v>4</v>
      </c>
      <c r="BT4" s="6">
        <v>2</v>
      </c>
      <c r="BU4" s="6">
        <v>3</v>
      </c>
      <c r="BV4" s="6">
        <v>4</v>
      </c>
      <c r="BW4" s="6">
        <v>2</v>
      </c>
      <c r="BX4" s="6">
        <v>3</v>
      </c>
      <c r="BY4" s="6">
        <v>4</v>
      </c>
      <c r="BZ4" s="6">
        <v>2</v>
      </c>
      <c r="CA4" s="6">
        <v>3</v>
      </c>
      <c r="CB4" s="6">
        <v>4</v>
      </c>
      <c r="CC4" s="6">
        <v>2</v>
      </c>
      <c r="CD4" s="6">
        <v>3</v>
      </c>
      <c r="CE4" s="6">
        <v>4</v>
      </c>
      <c r="CF4" s="6">
        <v>2</v>
      </c>
    </row>
    <row r="5" spans="1:84" ht="21.75">
      <c r="A5" s="27" t="s">
        <v>190</v>
      </c>
      <c r="B5" s="27">
        <f>1/27</f>
        <v>0.037037037037037035</v>
      </c>
      <c r="C5" s="30">
        <v>0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pans="1:84" ht="21.75">
      <c r="A6" s="27" t="s">
        <v>190</v>
      </c>
      <c r="B6" s="27">
        <f>1/27</f>
        <v>0.037037037037037035</v>
      </c>
      <c r="C6" s="30">
        <v>0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84" ht="21.75">
      <c r="A7" s="27" t="s">
        <v>190</v>
      </c>
      <c r="B7" s="27">
        <f>1/27</f>
        <v>0.037037037037037035</v>
      </c>
      <c r="C7" s="30">
        <v>0</v>
      </c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84" ht="21.75">
      <c r="A8" s="28" t="s">
        <v>191</v>
      </c>
      <c r="B8" s="28">
        <f>0.95/27</f>
        <v>0.03518518518518518</v>
      </c>
      <c r="C8" s="30">
        <v>1</v>
      </c>
      <c r="D8" s="6">
        <v>-1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</row>
    <row r="9" spans="1:84" ht="21.75">
      <c r="A9" s="28" t="s">
        <v>191</v>
      </c>
      <c r="B9" s="28">
        <f>0.95/27</f>
        <v>0.03518518518518518</v>
      </c>
      <c r="C9" s="30">
        <v>2</v>
      </c>
      <c r="D9" s="6"/>
      <c r="E9" s="6">
        <v>-1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84" ht="21.75">
      <c r="A10" s="28" t="s">
        <v>191</v>
      </c>
      <c r="B10" s="28">
        <f>0.95/27</f>
        <v>0.03518518518518518</v>
      </c>
      <c r="C10" s="30">
        <v>1</v>
      </c>
      <c r="D10" s="6"/>
      <c r="E10" s="6"/>
      <c r="F10" s="6">
        <v>-1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</row>
    <row r="11" spans="1:84" ht="21.75">
      <c r="A11" s="27" t="s">
        <v>190</v>
      </c>
      <c r="B11" s="27">
        <f>1/27</f>
        <v>0.037037037037037035</v>
      </c>
      <c r="C11" s="30">
        <v>0</v>
      </c>
      <c r="D11" s="6"/>
      <c r="E11" s="6"/>
      <c r="F11" s="6"/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21.75">
      <c r="A12" s="27" t="s">
        <v>190</v>
      </c>
      <c r="B12" s="27">
        <f>1/27</f>
        <v>0.037037037037037035</v>
      </c>
      <c r="C12" s="30">
        <v>0</v>
      </c>
      <c r="D12" s="6"/>
      <c r="E12" s="6"/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</row>
    <row r="13" spans="1:84" ht="21.75">
      <c r="A13" s="27" t="s">
        <v>190</v>
      </c>
      <c r="B13" s="27">
        <f>1/27</f>
        <v>0.037037037037037035</v>
      </c>
      <c r="C13" s="30">
        <v>0</v>
      </c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</row>
    <row r="14" spans="1:84" ht="21.75">
      <c r="A14" s="28" t="s">
        <v>191</v>
      </c>
      <c r="B14" s="28">
        <f>0.95/27</f>
        <v>0.03518518518518518</v>
      </c>
      <c r="C14" s="30">
        <v>1</v>
      </c>
      <c r="D14" s="6"/>
      <c r="E14" s="6"/>
      <c r="F14" s="6"/>
      <c r="G14" s="6">
        <v>-1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21.75">
      <c r="A15" s="28" t="s">
        <v>191</v>
      </c>
      <c r="B15" s="28">
        <f>0.95/27</f>
        <v>0.03518518518518518</v>
      </c>
      <c r="C15" s="30">
        <v>2</v>
      </c>
      <c r="D15" s="6"/>
      <c r="E15" s="6"/>
      <c r="F15" s="6"/>
      <c r="G15" s="6"/>
      <c r="H15" s="6">
        <v>-1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21.75">
      <c r="A16" s="28" t="s">
        <v>191</v>
      </c>
      <c r="B16" s="28">
        <f>0.95/27</f>
        <v>0.03518518518518518</v>
      </c>
      <c r="C16" s="30">
        <v>0</v>
      </c>
      <c r="D16" s="6"/>
      <c r="E16" s="6"/>
      <c r="F16" s="6"/>
      <c r="G16" s="6"/>
      <c r="H16" s="6"/>
      <c r="I16" s="6">
        <v>-1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21.75">
      <c r="A17" s="27" t="s">
        <v>190</v>
      </c>
      <c r="B17" s="27">
        <f>1/27</f>
        <v>0.037037037037037035</v>
      </c>
      <c r="C17" s="30">
        <v>0</v>
      </c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21.75">
      <c r="A18" s="27" t="s">
        <v>190</v>
      </c>
      <c r="B18" s="27">
        <f>1/27</f>
        <v>0.037037037037037035</v>
      </c>
      <c r="C18" s="30">
        <v>0</v>
      </c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21.75">
      <c r="A19" s="27" t="s">
        <v>190</v>
      </c>
      <c r="B19" s="27">
        <f>1/27</f>
        <v>0.037037037037037035</v>
      </c>
      <c r="C19" s="30">
        <v>3</v>
      </c>
      <c r="D19" s="6"/>
      <c r="E19" s="6"/>
      <c r="F19" s="6"/>
      <c r="G19" s="6"/>
      <c r="H19" s="6"/>
      <c r="I19" s="6"/>
      <c r="J19" s="6"/>
      <c r="K19" s="6"/>
      <c r="L19" s="6"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21.75">
      <c r="A20" s="28" t="s">
        <v>191</v>
      </c>
      <c r="B20" s="28">
        <f>0.95/27</f>
        <v>0.03518518518518518</v>
      </c>
      <c r="C20" s="30">
        <v>1</v>
      </c>
      <c r="D20" s="6"/>
      <c r="E20" s="6"/>
      <c r="F20" s="6"/>
      <c r="G20" s="6"/>
      <c r="H20" s="6"/>
      <c r="I20" s="6"/>
      <c r="J20" s="6">
        <v>-1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21.75">
      <c r="A21" s="28" t="s">
        <v>191</v>
      </c>
      <c r="B21" s="28">
        <f>0.95/27</f>
        <v>0.03518518518518518</v>
      </c>
      <c r="C21" s="30">
        <v>2</v>
      </c>
      <c r="D21" s="6"/>
      <c r="E21" s="6"/>
      <c r="F21" s="6"/>
      <c r="G21" s="6"/>
      <c r="H21" s="6"/>
      <c r="I21" s="6"/>
      <c r="J21" s="6"/>
      <c r="K21" s="6">
        <v>-1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</row>
    <row r="22" spans="1:84" ht="21.75">
      <c r="A22" s="28" t="s">
        <v>191</v>
      </c>
      <c r="B22" s="28">
        <f>0.95/27</f>
        <v>0.03518518518518518</v>
      </c>
      <c r="C22" s="30">
        <v>0</v>
      </c>
      <c r="D22" s="6"/>
      <c r="E22" s="6"/>
      <c r="F22" s="6"/>
      <c r="G22" s="6"/>
      <c r="H22" s="6"/>
      <c r="I22" s="6"/>
      <c r="J22" s="6"/>
      <c r="K22" s="6"/>
      <c r="L22" s="6">
        <v>-1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</row>
    <row r="23" spans="1:84" ht="21.75">
      <c r="A23" s="27" t="s">
        <v>190</v>
      </c>
      <c r="B23" s="27">
        <f>1/27</f>
        <v>0.037037037037037035</v>
      </c>
      <c r="C23" s="30">
        <v>0</v>
      </c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pans="1:84" ht="21.75">
      <c r="A24" s="27" t="s">
        <v>190</v>
      </c>
      <c r="B24" s="27">
        <f>1/27</f>
        <v>0.037037037037037035</v>
      </c>
      <c r="C24" s="30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21.75">
      <c r="A25" s="27" t="s">
        <v>190</v>
      </c>
      <c r="B25" s="27">
        <f>1/27</f>
        <v>0.037037037037037035</v>
      </c>
      <c r="C25" s="30"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21.75">
      <c r="A26" s="28" t="s">
        <v>191</v>
      </c>
      <c r="B26" s="28">
        <f>0.95/27</f>
        <v>0.03518518518518518</v>
      </c>
      <c r="C26" s="30">
        <v>1</v>
      </c>
      <c r="D26" s="6"/>
      <c r="E26" s="6"/>
      <c r="F26" s="6"/>
      <c r="G26" s="6"/>
      <c r="H26" s="6"/>
      <c r="I26" s="6"/>
      <c r="J26" s="6"/>
      <c r="K26" s="6"/>
      <c r="L26" s="6"/>
      <c r="M26" s="6">
        <v>-1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21.75">
      <c r="A27" s="28" t="s">
        <v>191</v>
      </c>
      <c r="B27" s="28">
        <f>0.95/27</f>
        <v>0.03518518518518518</v>
      </c>
      <c r="C27" s="30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-1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21.75">
      <c r="A28" s="28" t="s">
        <v>191</v>
      </c>
      <c r="B28" s="28">
        <f>0.95/27</f>
        <v>0.03518518518518518</v>
      </c>
      <c r="C28" s="30">
        <v>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-1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21.75">
      <c r="A29" s="27" t="s">
        <v>190</v>
      </c>
      <c r="B29" s="27">
        <f>1/27</f>
        <v>0.037037037037037035</v>
      </c>
      <c r="C29" s="30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21.75">
      <c r="A30" s="27" t="s">
        <v>190</v>
      </c>
      <c r="B30" s="27">
        <f>1/27</f>
        <v>0.037037037037037035</v>
      </c>
      <c r="C30" s="30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</row>
    <row r="31" spans="1:84" ht="21.75">
      <c r="A31" s="27" t="s">
        <v>190</v>
      </c>
      <c r="B31" s="27">
        <f>1/27</f>
        <v>0.037037037037037035</v>
      </c>
      <c r="C31" s="30"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</row>
    <row r="32" spans="1:84" ht="21.75">
      <c r="A32" s="28" t="s">
        <v>191</v>
      </c>
      <c r="B32" s="28">
        <f>0.95/27</f>
        <v>0.03518518518518518</v>
      </c>
      <c r="C32" s="30">
        <v>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-1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21.75">
      <c r="A33" s="28" t="s">
        <v>191</v>
      </c>
      <c r="B33" s="28">
        <f>0.95/27</f>
        <v>0.03518518518518518</v>
      </c>
      <c r="C33" s="30">
        <v>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-1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21.75">
      <c r="A34" s="28" t="s">
        <v>191</v>
      </c>
      <c r="B34" s="28">
        <f>0.95/27</f>
        <v>0.03518518518518518</v>
      </c>
      <c r="C34" s="30"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-1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21.75">
      <c r="A35" s="27" t="s">
        <v>190</v>
      </c>
      <c r="B35" s="27">
        <f>1/27</f>
        <v>0.037037037037037035</v>
      </c>
      <c r="C35" s="30"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1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21.75">
      <c r="A36" s="27" t="s">
        <v>190</v>
      </c>
      <c r="B36" s="27">
        <f>1/27</f>
        <v>0.037037037037037035</v>
      </c>
      <c r="C36" s="30"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1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21.75">
      <c r="A37" s="27" t="s">
        <v>190</v>
      </c>
      <c r="B37" s="27">
        <f>1/27</f>
        <v>0.037037037037037035</v>
      </c>
      <c r="C37" s="30">
        <v>3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</row>
    <row r="38" spans="1:84" ht="21.75">
      <c r="A38" s="28" t="s">
        <v>191</v>
      </c>
      <c r="B38" s="28">
        <f>0.95/27</f>
        <v>0.03518518518518518</v>
      </c>
      <c r="C38" s="30">
        <v>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-1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</row>
    <row r="39" spans="1:84" ht="21.75">
      <c r="A39" s="28" t="s">
        <v>191</v>
      </c>
      <c r="B39" s="28">
        <f>0.95/27</f>
        <v>0.03518518518518518</v>
      </c>
      <c r="C39" s="30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-1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21.75">
      <c r="A40" s="28" t="s">
        <v>191</v>
      </c>
      <c r="B40" s="28">
        <f>0.95/27</f>
        <v>0.03518518518518518</v>
      </c>
      <c r="C40" s="30">
        <v>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-1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21.75">
      <c r="A41" s="27" t="s">
        <v>190</v>
      </c>
      <c r="B41" s="27">
        <f>1/27</f>
        <v>0.037037037037037035</v>
      </c>
      <c r="C41" s="30"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v>1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21.75">
      <c r="A42" s="27" t="s">
        <v>190</v>
      </c>
      <c r="B42" s="27">
        <f>1/27</f>
        <v>0.037037037037037035</v>
      </c>
      <c r="C42" s="30"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1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</row>
    <row r="43" spans="1:84" ht="21.75">
      <c r="A43" s="27" t="s">
        <v>190</v>
      </c>
      <c r="B43" s="27">
        <f>1/27</f>
        <v>0.037037037037037035</v>
      </c>
      <c r="C43" s="30"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>
        <v>1</v>
      </c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</row>
    <row r="44" spans="1:84" ht="21.75">
      <c r="A44" s="28" t="s">
        <v>191</v>
      </c>
      <c r="B44" s="28">
        <f>0.95/27</f>
        <v>0.03518518518518518</v>
      </c>
      <c r="C44" s="30">
        <v>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-1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21.75">
      <c r="A45" s="28" t="s">
        <v>191</v>
      </c>
      <c r="B45" s="28">
        <f>0.95/27</f>
        <v>0.03518518518518518</v>
      </c>
      <c r="C45" s="30">
        <v>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v>-1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21.75">
      <c r="A46" s="28" t="s">
        <v>191</v>
      </c>
      <c r="B46" s="28">
        <f>0.95/27</f>
        <v>0.03518518518518518</v>
      </c>
      <c r="C46" s="30">
        <v>1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-1</v>
      </c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21.75">
      <c r="A47" s="27" t="s">
        <v>190</v>
      </c>
      <c r="B47" s="27">
        <f>1/27</f>
        <v>0.037037037037037035</v>
      </c>
      <c r="C47" s="30"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v>1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21.75">
      <c r="A48" s="27" t="s">
        <v>190</v>
      </c>
      <c r="B48" s="27">
        <f>1/27</f>
        <v>0.037037037037037035</v>
      </c>
      <c r="C48" s="30"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</row>
    <row r="49" spans="1:84" ht="21.75">
      <c r="A49" s="27" t="s">
        <v>190</v>
      </c>
      <c r="B49" s="27">
        <f>1/27</f>
        <v>0.037037037037037035</v>
      </c>
      <c r="C49" s="30">
        <v>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1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</row>
    <row r="50" spans="1:84" ht="21.75">
      <c r="A50" s="28" t="s">
        <v>191</v>
      </c>
      <c r="B50" s="28">
        <f>0.95/27</f>
        <v>0.03518518518518518</v>
      </c>
      <c r="C50" s="30">
        <v>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-1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21.75">
      <c r="A51" s="28" t="s">
        <v>191</v>
      </c>
      <c r="B51" s="28">
        <f>0.95/27</f>
        <v>0.03518518518518518</v>
      </c>
      <c r="C51" s="30"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-1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21.75">
      <c r="A52" s="28" t="s">
        <v>191</v>
      </c>
      <c r="B52" s="28">
        <f>0.95/27</f>
        <v>0.03518518518518518</v>
      </c>
      <c r="C52" s="30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-1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21.75">
      <c r="A53" s="27" t="s">
        <v>190</v>
      </c>
      <c r="B53" s="27">
        <f>1/27</f>
        <v>0.037037037037037035</v>
      </c>
      <c r="C53" s="30">
        <v>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>
        <v>1</v>
      </c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21.75">
      <c r="A54" s="27" t="s">
        <v>190</v>
      </c>
      <c r="B54" s="27">
        <f>1/27</f>
        <v>0.037037037037037035</v>
      </c>
      <c r="C54" s="30"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>
        <v>1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21.75">
      <c r="A55" s="27" t="s">
        <v>190</v>
      </c>
      <c r="B55" s="27">
        <f>1/27</f>
        <v>0.037037037037037035</v>
      </c>
      <c r="C55" s="30">
        <v>3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>
        <v>1</v>
      </c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21.75">
      <c r="A56" s="28" t="s">
        <v>191</v>
      </c>
      <c r="B56" s="28">
        <f>0.95/27</f>
        <v>0.03518518518518518</v>
      </c>
      <c r="C56" s="30">
        <v>1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>
        <v>-1</v>
      </c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21.75">
      <c r="A57" s="28" t="s">
        <v>191</v>
      </c>
      <c r="B57" s="28">
        <f>0.95/27</f>
        <v>0.03518518518518518</v>
      </c>
      <c r="C57" s="30">
        <v>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>
        <v>-1</v>
      </c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21.75">
      <c r="A58" s="28" t="s">
        <v>191</v>
      </c>
      <c r="B58" s="28">
        <f>0.95/27</f>
        <v>0.03518518518518518</v>
      </c>
      <c r="C58" s="30">
        <v>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>
        <v>-1</v>
      </c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21.75">
      <c r="A59" s="27" t="s">
        <v>190</v>
      </c>
      <c r="B59" s="27">
        <f>1/27</f>
        <v>0.037037037037037035</v>
      </c>
      <c r="C59" s="30"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v>1</v>
      </c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21.75">
      <c r="A60" s="27" t="s">
        <v>190</v>
      </c>
      <c r="B60" s="27">
        <f>1/27</f>
        <v>0.037037037037037035</v>
      </c>
      <c r="C60" s="30">
        <v>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>
        <v>1</v>
      </c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21.75">
      <c r="A61" s="27" t="s">
        <v>190</v>
      </c>
      <c r="B61" s="27">
        <f>1/27</f>
        <v>0.037037037037037035</v>
      </c>
      <c r="C61" s="30">
        <v>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>
        <v>1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21.75">
      <c r="A62" s="28" t="s">
        <v>191</v>
      </c>
      <c r="B62" s="28">
        <f>0.95/27</f>
        <v>0.03518518518518518</v>
      </c>
      <c r="C62" s="30">
        <v>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v>-1</v>
      </c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21.75">
      <c r="A63" s="28" t="s">
        <v>191</v>
      </c>
      <c r="B63" s="28">
        <f>0.95/27</f>
        <v>0.03518518518518518</v>
      </c>
      <c r="C63" s="30">
        <v>2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>
        <v>-1</v>
      </c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21.75">
      <c r="A64" s="28" t="s">
        <v>191</v>
      </c>
      <c r="B64" s="28">
        <f>0.95/27</f>
        <v>0.03518518518518518</v>
      </c>
      <c r="C64" s="30">
        <v>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>
        <v>-1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21.75">
      <c r="A65" s="27" t="s">
        <v>190</v>
      </c>
      <c r="B65" s="27">
        <f>1/27</f>
        <v>0.037037037037037035</v>
      </c>
      <c r="C65" s="30">
        <v>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>
        <v>1</v>
      </c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21.75">
      <c r="A66" s="27" t="s">
        <v>190</v>
      </c>
      <c r="B66" s="27">
        <f>1/27</f>
        <v>0.037037037037037035</v>
      </c>
      <c r="C66" s="30">
        <v>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1</v>
      </c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21.75">
      <c r="A67" s="27" t="s">
        <v>190</v>
      </c>
      <c r="B67" s="27">
        <f>1/27</f>
        <v>0.037037037037037035</v>
      </c>
      <c r="C67" s="30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>
        <v>1</v>
      </c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21.75">
      <c r="A68" s="28" t="s">
        <v>191</v>
      </c>
      <c r="B68" s="28">
        <f>0.95/27</f>
        <v>0.03518518518518518</v>
      </c>
      <c r="C68" s="30"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>
        <v>-1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21.75">
      <c r="A69" s="28" t="s">
        <v>191</v>
      </c>
      <c r="B69" s="28">
        <f>0.95/27</f>
        <v>0.03518518518518518</v>
      </c>
      <c r="C69" s="30">
        <v>2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>
        <v>-1</v>
      </c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21.75">
      <c r="A70" s="28" t="s">
        <v>191</v>
      </c>
      <c r="B70" s="28">
        <f>0.95/27</f>
        <v>0.03518518518518518</v>
      </c>
      <c r="C70" s="30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>
        <v>-1</v>
      </c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21.75">
      <c r="A71" s="27" t="s">
        <v>190</v>
      </c>
      <c r="B71" s="27">
        <f>1/27</f>
        <v>0.037037037037037035</v>
      </c>
      <c r="C71" s="30">
        <v>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>
        <v>1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21.75">
      <c r="A72" s="27" t="s">
        <v>190</v>
      </c>
      <c r="B72" s="27">
        <f>1/27</f>
        <v>0.037037037037037035</v>
      </c>
      <c r="C72" s="30">
        <v>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>
        <v>1</v>
      </c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21.75">
      <c r="A73" s="27" t="s">
        <v>190</v>
      </c>
      <c r="B73" s="27">
        <f>1/27</f>
        <v>0.037037037037037035</v>
      </c>
      <c r="C73" s="30">
        <v>3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>
        <v>1</v>
      </c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21.75">
      <c r="A74" s="28" t="s">
        <v>191</v>
      </c>
      <c r="B74" s="28">
        <f>0.95/27</f>
        <v>0.03518518518518518</v>
      </c>
      <c r="C74" s="30">
        <v>0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>
        <v>-1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</row>
    <row r="75" spans="1:84" ht="21.75">
      <c r="A75" s="28" t="s">
        <v>191</v>
      </c>
      <c r="B75" s="28">
        <f>0.95/27</f>
        <v>0.03518518518518518</v>
      </c>
      <c r="C75" s="30">
        <v>2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>
        <v>-1</v>
      </c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</row>
    <row r="76" spans="1:84" ht="21.75">
      <c r="A76" s="28" t="s">
        <v>191</v>
      </c>
      <c r="B76" s="28">
        <f>0.95/27</f>
        <v>0.03518518518518518</v>
      </c>
      <c r="C76" s="30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>
        <v>-1</v>
      </c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21.75">
      <c r="A77" s="27" t="s">
        <v>190</v>
      </c>
      <c r="B77" s="27">
        <f>1/27</f>
        <v>0.037037037037037035</v>
      </c>
      <c r="C77" s="30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>
        <v>1</v>
      </c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21.75">
      <c r="A78" s="27" t="s">
        <v>190</v>
      </c>
      <c r="B78" s="27">
        <f>1/27</f>
        <v>0.037037037037037035</v>
      </c>
      <c r="C78" s="30"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>
        <v>1</v>
      </c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</row>
    <row r="79" spans="1:84" ht="21.75">
      <c r="A79" s="27" t="s">
        <v>190</v>
      </c>
      <c r="B79" s="27">
        <f>1/27</f>
        <v>0.037037037037037035</v>
      </c>
      <c r="C79" s="30"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>
        <v>1</v>
      </c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</row>
    <row r="80" spans="1:84" ht="21.75">
      <c r="A80" s="28" t="s">
        <v>191</v>
      </c>
      <c r="B80" s="28">
        <f>0.95/27</f>
        <v>0.03518518518518518</v>
      </c>
      <c r="C80" s="30">
        <v>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>
        <v>-1</v>
      </c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21.75">
      <c r="A81" s="28" t="s">
        <v>191</v>
      </c>
      <c r="B81" s="28">
        <f>0.95/27</f>
        <v>0.03518518518518518</v>
      </c>
      <c r="C81" s="30">
        <v>1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>
        <v>-1</v>
      </c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21.75">
      <c r="A82" s="28" t="s">
        <v>191</v>
      </c>
      <c r="B82" s="28">
        <f>0.95/27</f>
        <v>0.03518518518518518</v>
      </c>
      <c r="C82" s="30">
        <v>1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>
        <v>-1</v>
      </c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21.75">
      <c r="A83" s="27" t="s">
        <v>190</v>
      </c>
      <c r="B83" s="27">
        <f>1/27</f>
        <v>0.037037037037037035</v>
      </c>
      <c r="C83" s="30">
        <v>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>
        <v>1</v>
      </c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21.75">
      <c r="A84" s="27" t="s">
        <v>190</v>
      </c>
      <c r="B84" s="27">
        <f>1/27</f>
        <v>0.037037037037037035</v>
      </c>
      <c r="C84" s="30">
        <v>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>
        <v>1</v>
      </c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21.75">
      <c r="A85" s="27" t="s">
        <v>190</v>
      </c>
      <c r="B85" s="27">
        <f>1/27</f>
        <v>0.037037037037037035</v>
      </c>
      <c r="C85" s="30">
        <v>0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>
        <v>1</v>
      </c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21.75">
      <c r="A86" s="28" t="s">
        <v>191</v>
      </c>
      <c r="B86" s="28">
        <f>0.95/27</f>
        <v>0.03518518518518518</v>
      </c>
      <c r="C86" s="30">
        <v>0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>
        <v>-1</v>
      </c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21.75">
      <c r="A87" s="28" t="s">
        <v>191</v>
      </c>
      <c r="B87" s="28">
        <f>0.95/27</f>
        <v>0.03518518518518518</v>
      </c>
      <c r="C87" s="30">
        <v>1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>
        <v>-1</v>
      </c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21.75">
      <c r="A88" s="28" t="s">
        <v>191</v>
      </c>
      <c r="B88" s="28">
        <f>0.95/27</f>
        <v>0.03518518518518518</v>
      </c>
      <c r="C88" s="30">
        <v>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>
        <v>-1</v>
      </c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21.75">
      <c r="A89" s="27" t="s">
        <v>190</v>
      </c>
      <c r="B89" s="27">
        <f>1/27</f>
        <v>0.037037037037037035</v>
      </c>
      <c r="C89" s="30">
        <v>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>
        <v>1</v>
      </c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21.75">
      <c r="A90" s="27" t="s">
        <v>190</v>
      </c>
      <c r="B90" s="27">
        <f>1/27</f>
        <v>0.037037037037037035</v>
      </c>
      <c r="C90" s="30">
        <v>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>
        <v>1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21.75">
      <c r="A91" s="27" t="s">
        <v>190</v>
      </c>
      <c r="B91" s="27">
        <f>1/27</f>
        <v>0.037037037037037035</v>
      </c>
      <c r="C91" s="30">
        <v>3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>
        <v>1</v>
      </c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21.75">
      <c r="A92" s="28" t="s">
        <v>191</v>
      </c>
      <c r="B92" s="28">
        <f>0.95/27</f>
        <v>0.03518518518518518</v>
      </c>
      <c r="C92" s="30">
        <v>0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>
        <v>-1</v>
      </c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21.75">
      <c r="A93" s="28" t="s">
        <v>191</v>
      </c>
      <c r="B93" s="28">
        <f>0.95/27</f>
        <v>0.03518518518518518</v>
      </c>
      <c r="C93" s="30">
        <v>1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>
        <v>-1</v>
      </c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</row>
    <row r="94" spans="1:84" ht="21.75">
      <c r="A94" s="28" t="s">
        <v>191</v>
      </c>
      <c r="B94" s="28">
        <f>0.95/27</f>
        <v>0.03518518518518518</v>
      </c>
      <c r="C94" s="30">
        <v>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>
        <v>-1</v>
      </c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</row>
    <row r="95" spans="1:84" ht="21.75">
      <c r="A95" s="27" t="s">
        <v>190</v>
      </c>
      <c r="B95" s="27">
        <f>1/27</f>
        <v>0.037037037037037035</v>
      </c>
      <c r="C95" s="30">
        <v>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>
        <v>1</v>
      </c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21.75">
      <c r="A96" s="27" t="s">
        <v>190</v>
      </c>
      <c r="B96" s="27">
        <f>1/27</f>
        <v>0.037037037037037035</v>
      </c>
      <c r="C96" s="30">
        <v>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>
        <v>1</v>
      </c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21.75">
      <c r="A97" s="27" t="s">
        <v>190</v>
      </c>
      <c r="B97" s="27">
        <f>1/27</f>
        <v>0.037037037037037035</v>
      </c>
      <c r="C97" s="30">
        <v>0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>
        <v>1</v>
      </c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</row>
    <row r="98" spans="1:84" ht="21.75">
      <c r="A98" s="28" t="s">
        <v>191</v>
      </c>
      <c r="B98" s="28">
        <f>0.95/27</f>
        <v>0.03518518518518518</v>
      </c>
      <c r="C98" s="30">
        <v>0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>
        <v>-1</v>
      </c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</row>
    <row r="99" spans="1:84" ht="21.75">
      <c r="A99" s="28" t="s">
        <v>191</v>
      </c>
      <c r="B99" s="28">
        <f>0.95/27</f>
        <v>0.03518518518518518</v>
      </c>
      <c r="C99" s="30">
        <v>0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>
        <v>-1</v>
      </c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21.75">
      <c r="A100" s="28" t="s">
        <v>191</v>
      </c>
      <c r="B100" s="28">
        <f>0.95/27</f>
        <v>0.03518518518518518</v>
      </c>
      <c r="C100" s="30">
        <v>1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>
        <v>-1</v>
      </c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21.75">
      <c r="A101" s="27" t="s">
        <v>190</v>
      </c>
      <c r="B101" s="27">
        <f>1/27</f>
        <v>0.037037037037037035</v>
      </c>
      <c r="C101" s="30">
        <v>0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>
        <v>1</v>
      </c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</row>
    <row r="102" spans="1:84" ht="21.75">
      <c r="A102" s="27" t="s">
        <v>190</v>
      </c>
      <c r="B102" s="27">
        <f>1/27</f>
        <v>0.037037037037037035</v>
      </c>
      <c r="C102" s="30">
        <v>0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>
        <v>1</v>
      </c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</row>
    <row r="103" spans="1:84" ht="21.75">
      <c r="A103" s="27" t="s">
        <v>190</v>
      </c>
      <c r="B103" s="27">
        <f>1/27</f>
        <v>0.037037037037037035</v>
      </c>
      <c r="C103" s="30">
        <v>0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>
        <v>1</v>
      </c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21.75">
      <c r="A104" s="28" t="s">
        <v>191</v>
      </c>
      <c r="B104" s="28">
        <f>0.95/27</f>
        <v>0.03518518518518518</v>
      </c>
      <c r="C104" s="30">
        <v>0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>
        <v>-1</v>
      </c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21.75">
      <c r="A105" s="28" t="s">
        <v>191</v>
      </c>
      <c r="B105" s="28">
        <f>0.95/27</f>
        <v>0.03518518518518518</v>
      </c>
      <c r="C105" s="30">
        <v>0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>
        <v>-1</v>
      </c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21.75">
      <c r="A106" s="28" t="s">
        <v>191</v>
      </c>
      <c r="B106" s="28">
        <f>0.95/27</f>
        <v>0.03518518518518518</v>
      </c>
      <c r="C106" s="30"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>
        <v>-1</v>
      </c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</row>
    <row r="107" spans="1:84" ht="21.75">
      <c r="A107" s="27" t="s">
        <v>190</v>
      </c>
      <c r="B107" s="27">
        <f>1/27</f>
        <v>0.037037037037037035</v>
      </c>
      <c r="C107" s="30">
        <v>0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>
        <v>1</v>
      </c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</row>
    <row r="108" spans="1:84" ht="21.75">
      <c r="A108" s="27" t="s">
        <v>190</v>
      </c>
      <c r="B108" s="27">
        <f>1/27</f>
        <v>0.037037037037037035</v>
      </c>
      <c r="C108" s="30"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>
        <v>1</v>
      </c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21.75">
      <c r="A109" s="27" t="s">
        <v>190</v>
      </c>
      <c r="B109" s="27">
        <f>1/27</f>
        <v>0.037037037037037035</v>
      </c>
      <c r="C109" s="30">
        <v>3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>
        <v>1</v>
      </c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21.75">
      <c r="A110" s="28" t="s">
        <v>191</v>
      </c>
      <c r="B110" s="28">
        <f>0.95/27</f>
        <v>0.03518518518518518</v>
      </c>
      <c r="C110" s="30">
        <v>0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>
        <v>-1</v>
      </c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21.75">
      <c r="A111" s="28" t="s">
        <v>191</v>
      </c>
      <c r="B111" s="28">
        <f>0.95/27</f>
        <v>0.03518518518518518</v>
      </c>
      <c r="C111" s="30">
        <v>0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>
        <v>-1</v>
      </c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</row>
    <row r="112" spans="1:84" ht="21.75">
      <c r="A112" s="28" t="s">
        <v>191</v>
      </c>
      <c r="B112" s="28">
        <f>0.95/27</f>
        <v>0.03518518518518518</v>
      </c>
      <c r="C112" s="30">
        <v>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>
        <v>-1</v>
      </c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</row>
    <row r="113" spans="1:84" ht="21.75">
      <c r="A113" s="27" t="s">
        <v>190</v>
      </c>
      <c r="B113" s="27">
        <f>1/27</f>
        <v>0.037037037037037035</v>
      </c>
      <c r="C113" s="30">
        <v>1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>
        <v>1</v>
      </c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21.75">
      <c r="A114" s="27" t="s">
        <v>190</v>
      </c>
      <c r="B114" s="27">
        <f>1/27</f>
        <v>0.037037037037037035</v>
      </c>
      <c r="C114" s="30">
        <v>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>
        <v>1</v>
      </c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21.75">
      <c r="A115" s="27" t="s">
        <v>190</v>
      </c>
      <c r="B115" s="27">
        <f>1/27</f>
        <v>0.037037037037037035</v>
      </c>
      <c r="C115" s="30">
        <v>0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>
        <v>1</v>
      </c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21.75">
      <c r="A116" s="28" t="s">
        <v>191</v>
      </c>
      <c r="B116" s="28">
        <f>0.95/27</f>
        <v>0.03518518518518518</v>
      </c>
      <c r="C116" s="30">
        <v>0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>
        <v>-1</v>
      </c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21.75">
      <c r="A117" s="28" t="s">
        <v>191</v>
      </c>
      <c r="B117" s="28">
        <f>0.95/27</f>
        <v>0.03518518518518518</v>
      </c>
      <c r="C117" s="30">
        <v>2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>
        <v>-1</v>
      </c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21.75">
      <c r="A118" s="28" t="s">
        <v>191</v>
      </c>
      <c r="B118" s="28">
        <f>0.95/27</f>
        <v>0.03518518518518518</v>
      </c>
      <c r="C118" s="30">
        <v>1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>
        <v>-1</v>
      </c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21.75">
      <c r="A119" s="27" t="s">
        <v>190</v>
      </c>
      <c r="B119" s="27">
        <f>1/27</f>
        <v>0.037037037037037035</v>
      </c>
      <c r="C119" s="30">
        <v>1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>
        <v>1</v>
      </c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21.75">
      <c r="A120" s="27" t="s">
        <v>190</v>
      </c>
      <c r="B120" s="27">
        <f>1/27</f>
        <v>0.037037037037037035</v>
      </c>
      <c r="C120" s="30"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>
        <v>1</v>
      </c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</row>
    <row r="121" spans="1:84" ht="21.75">
      <c r="A121" s="27" t="s">
        <v>190</v>
      </c>
      <c r="B121" s="27">
        <f>1/27</f>
        <v>0.037037037037037035</v>
      </c>
      <c r="C121" s="30"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>
        <v>1</v>
      </c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</row>
    <row r="122" spans="1:84" ht="21.75">
      <c r="A122" s="28" t="s">
        <v>191</v>
      </c>
      <c r="B122" s="28">
        <f>0.95/27</f>
        <v>0.03518518518518518</v>
      </c>
      <c r="C122" s="30"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>
        <v>-1</v>
      </c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</row>
    <row r="123" spans="1:84" ht="21.75">
      <c r="A123" s="28" t="s">
        <v>191</v>
      </c>
      <c r="B123" s="28">
        <f>0.95/27</f>
        <v>0.03518518518518518</v>
      </c>
      <c r="C123" s="30">
        <v>2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>
        <v>-1</v>
      </c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</row>
    <row r="124" spans="1:84" ht="21.75">
      <c r="A124" s="28" t="s">
        <v>191</v>
      </c>
      <c r="B124" s="28">
        <f>0.95/27</f>
        <v>0.03518518518518518</v>
      </c>
      <c r="C124" s="30"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>
        <v>-1</v>
      </c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</row>
    <row r="125" spans="1:84" ht="21.75">
      <c r="A125" s="27" t="s">
        <v>190</v>
      </c>
      <c r="B125" s="27">
        <f>1/27</f>
        <v>0.037037037037037035</v>
      </c>
      <c r="C125" s="30">
        <v>1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>
        <v>1</v>
      </c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</row>
    <row r="126" spans="1:84" ht="21.75">
      <c r="A126" s="27" t="s">
        <v>190</v>
      </c>
      <c r="B126" s="27">
        <f>1/27</f>
        <v>0.037037037037037035</v>
      </c>
      <c r="C126" s="30"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>
        <v>1</v>
      </c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</row>
    <row r="127" spans="1:84" ht="21.75">
      <c r="A127" s="27" t="s">
        <v>190</v>
      </c>
      <c r="B127" s="27">
        <f>1/27</f>
        <v>0.037037037037037035</v>
      </c>
      <c r="C127" s="30">
        <v>3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>
        <v>1</v>
      </c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</row>
    <row r="128" spans="1:84" ht="21.75">
      <c r="A128" s="28" t="s">
        <v>191</v>
      </c>
      <c r="B128" s="28">
        <f>0.95/27</f>
        <v>0.03518518518518518</v>
      </c>
      <c r="C128" s="30"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>
        <v>-1</v>
      </c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</row>
    <row r="129" spans="1:84" ht="21.75">
      <c r="A129" s="28" t="s">
        <v>191</v>
      </c>
      <c r="B129" s="28">
        <f>0.95/27</f>
        <v>0.03518518518518518</v>
      </c>
      <c r="C129" s="30">
        <v>2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>
        <v>-1</v>
      </c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</row>
    <row r="130" spans="1:84" ht="21.75">
      <c r="A130" s="28" t="s">
        <v>191</v>
      </c>
      <c r="B130" s="28">
        <f>0.95/27</f>
        <v>0.03518518518518518</v>
      </c>
      <c r="C130" s="30"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>
        <v>-1</v>
      </c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</row>
    <row r="131" spans="1:84" ht="21.75">
      <c r="A131" s="27" t="s">
        <v>190</v>
      </c>
      <c r="B131" s="27">
        <f>1/27</f>
        <v>0.037037037037037035</v>
      </c>
      <c r="C131" s="30">
        <v>1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>
        <v>1</v>
      </c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</row>
    <row r="132" spans="1:84" ht="21.75">
      <c r="A132" s="27" t="s">
        <v>190</v>
      </c>
      <c r="B132" s="27">
        <f>1/27</f>
        <v>0.037037037037037035</v>
      </c>
      <c r="C132" s="30"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>
        <v>1</v>
      </c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</row>
    <row r="133" spans="1:84" ht="21.75">
      <c r="A133" s="27" t="s">
        <v>190</v>
      </c>
      <c r="B133" s="27">
        <f>1/27</f>
        <v>0.037037037037037035</v>
      </c>
      <c r="C133" s="30"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>
        <v>1</v>
      </c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</row>
    <row r="134" spans="1:84" ht="21.75">
      <c r="A134" s="28" t="s">
        <v>191</v>
      </c>
      <c r="B134" s="28">
        <f>0.95/27</f>
        <v>0.03518518518518518</v>
      </c>
      <c r="C134" s="30"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>
        <v>-1</v>
      </c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</row>
    <row r="135" spans="1:84" ht="21.75">
      <c r="A135" s="28" t="s">
        <v>191</v>
      </c>
      <c r="B135" s="28">
        <f>0.95/27</f>
        <v>0.03518518518518518</v>
      </c>
      <c r="C135" s="30">
        <v>1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>
        <v>-1</v>
      </c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</row>
    <row r="136" spans="1:84" ht="21.75">
      <c r="A136" s="28" t="s">
        <v>191</v>
      </c>
      <c r="B136" s="28">
        <f>0.95/27</f>
        <v>0.03518518518518518</v>
      </c>
      <c r="C136" s="30">
        <v>1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>
        <v>-1</v>
      </c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</row>
    <row r="137" spans="1:84" ht="21.75">
      <c r="A137" s="27" t="s">
        <v>190</v>
      </c>
      <c r="B137" s="27">
        <f>1/27</f>
        <v>0.037037037037037035</v>
      </c>
      <c r="C137" s="30">
        <v>1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>
        <v>1</v>
      </c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</row>
    <row r="138" spans="1:84" ht="21.75">
      <c r="A138" s="27" t="s">
        <v>190</v>
      </c>
      <c r="B138" s="27">
        <f>1/27</f>
        <v>0.037037037037037035</v>
      </c>
      <c r="C138" s="30"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>
        <v>1</v>
      </c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</row>
    <row r="139" spans="1:84" ht="21.75">
      <c r="A139" s="27" t="s">
        <v>190</v>
      </c>
      <c r="B139" s="27">
        <f>1/27</f>
        <v>0.037037037037037035</v>
      </c>
      <c r="C139" s="30"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>
        <v>1</v>
      </c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</row>
    <row r="140" spans="1:84" ht="21.75">
      <c r="A140" s="28" t="s">
        <v>191</v>
      </c>
      <c r="B140" s="28">
        <f>0.95/27</f>
        <v>0.03518518518518518</v>
      </c>
      <c r="C140" s="30"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>
        <v>-1</v>
      </c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</row>
    <row r="141" spans="1:84" ht="21.75">
      <c r="A141" s="28" t="s">
        <v>191</v>
      </c>
      <c r="B141" s="28">
        <f>0.95/27</f>
        <v>0.03518518518518518</v>
      </c>
      <c r="C141" s="30">
        <v>1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>
        <v>-1</v>
      </c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</row>
    <row r="142" spans="1:84" ht="21.75">
      <c r="A142" s="28" t="s">
        <v>191</v>
      </c>
      <c r="B142" s="28">
        <f>0.95/27</f>
        <v>0.03518518518518518</v>
      </c>
      <c r="C142" s="30"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>
        <v>-1</v>
      </c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</row>
    <row r="143" spans="1:84" ht="21.75">
      <c r="A143" s="27" t="s">
        <v>190</v>
      </c>
      <c r="B143" s="27">
        <f>1/27</f>
        <v>0.037037037037037035</v>
      </c>
      <c r="C143" s="30">
        <v>1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>
        <v>1</v>
      </c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</row>
    <row r="144" spans="1:84" ht="21.75">
      <c r="A144" s="27" t="s">
        <v>190</v>
      </c>
      <c r="B144" s="27">
        <f>1/27</f>
        <v>0.037037037037037035</v>
      </c>
      <c r="C144" s="30"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>
        <v>1</v>
      </c>
      <c r="BW144" s="6"/>
      <c r="BX144" s="6"/>
      <c r="BY144" s="6"/>
      <c r="BZ144" s="6"/>
      <c r="CA144" s="6"/>
      <c r="CB144" s="6"/>
      <c r="CC144" s="6"/>
      <c r="CD144" s="6"/>
      <c r="CE144" s="6"/>
      <c r="CF144" s="6"/>
    </row>
    <row r="145" spans="1:84" ht="21.75">
      <c r="A145" s="27" t="s">
        <v>190</v>
      </c>
      <c r="B145" s="27">
        <f>1/27</f>
        <v>0.037037037037037035</v>
      </c>
      <c r="C145" s="30">
        <v>3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>
        <v>1</v>
      </c>
      <c r="BX145" s="6"/>
      <c r="BY145" s="6"/>
      <c r="BZ145" s="6"/>
      <c r="CA145" s="6"/>
      <c r="CB145" s="6"/>
      <c r="CC145" s="6"/>
      <c r="CD145" s="6"/>
      <c r="CE145" s="6"/>
      <c r="CF145" s="6"/>
    </row>
    <row r="146" spans="1:84" ht="21.75">
      <c r="A146" s="28" t="s">
        <v>191</v>
      </c>
      <c r="B146" s="28">
        <f>0.95/27</f>
        <v>0.03518518518518518</v>
      </c>
      <c r="C146" s="30">
        <v>0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>
        <v>-1</v>
      </c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</row>
    <row r="147" spans="1:84" ht="21.75">
      <c r="A147" s="28" t="s">
        <v>191</v>
      </c>
      <c r="B147" s="28">
        <f>0.95/27</f>
        <v>0.03518518518518518</v>
      </c>
      <c r="C147" s="30">
        <v>1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>
        <v>-1</v>
      </c>
      <c r="BW147" s="6"/>
      <c r="BX147" s="6"/>
      <c r="BY147" s="6"/>
      <c r="BZ147" s="6"/>
      <c r="CA147" s="6"/>
      <c r="CB147" s="6"/>
      <c r="CC147" s="6"/>
      <c r="CD147" s="6"/>
      <c r="CE147" s="6"/>
      <c r="CF147" s="6"/>
    </row>
    <row r="148" spans="1:84" ht="21.75">
      <c r="A148" s="28" t="s">
        <v>191</v>
      </c>
      <c r="B148" s="28">
        <f>0.95/27</f>
        <v>0.03518518518518518</v>
      </c>
      <c r="C148" s="30">
        <v>0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>
        <v>-1</v>
      </c>
      <c r="BX148" s="6"/>
      <c r="BY148" s="6"/>
      <c r="BZ148" s="6"/>
      <c r="CA148" s="6"/>
      <c r="CB148" s="6"/>
      <c r="CC148" s="6"/>
      <c r="CD148" s="6"/>
      <c r="CE148" s="6"/>
      <c r="CF148" s="6"/>
    </row>
    <row r="149" spans="1:84" ht="21.75">
      <c r="A149" s="27" t="s">
        <v>190</v>
      </c>
      <c r="B149" s="27">
        <f>1/27</f>
        <v>0.037037037037037035</v>
      </c>
      <c r="C149" s="30">
        <v>1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>
        <v>1</v>
      </c>
      <c r="BY149" s="6"/>
      <c r="BZ149" s="6"/>
      <c r="CA149" s="6"/>
      <c r="CB149" s="6"/>
      <c r="CC149" s="6"/>
      <c r="CD149" s="6"/>
      <c r="CE149" s="6"/>
      <c r="CF149" s="6"/>
    </row>
    <row r="150" spans="1:84" ht="21.75">
      <c r="A150" s="27" t="s">
        <v>190</v>
      </c>
      <c r="B150" s="27">
        <f>1/27</f>
        <v>0.037037037037037035</v>
      </c>
      <c r="C150" s="30">
        <v>0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>
        <v>1</v>
      </c>
      <c r="BZ150" s="6"/>
      <c r="CA150" s="6"/>
      <c r="CB150" s="6"/>
      <c r="CC150" s="6"/>
      <c r="CD150" s="6"/>
      <c r="CE150" s="6"/>
      <c r="CF150" s="6"/>
    </row>
    <row r="151" spans="1:84" ht="21.75">
      <c r="A151" s="27" t="s">
        <v>190</v>
      </c>
      <c r="B151" s="27">
        <f>1/27</f>
        <v>0.037037037037037035</v>
      </c>
      <c r="C151" s="30">
        <v>0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>
        <v>1</v>
      </c>
      <c r="CA151" s="6"/>
      <c r="CB151" s="6"/>
      <c r="CC151" s="6"/>
      <c r="CD151" s="6"/>
      <c r="CE151" s="6"/>
      <c r="CF151" s="6"/>
    </row>
    <row r="152" spans="1:84" ht="21.75">
      <c r="A152" s="28" t="s">
        <v>191</v>
      </c>
      <c r="B152" s="28">
        <f>0.95/27</f>
        <v>0.03518518518518518</v>
      </c>
      <c r="C152" s="30">
        <v>0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>
        <v>-1</v>
      </c>
      <c r="BY152" s="6"/>
      <c r="BZ152" s="6"/>
      <c r="CA152" s="6"/>
      <c r="CB152" s="6"/>
      <c r="CC152" s="6"/>
      <c r="CD152" s="6"/>
      <c r="CE152" s="6"/>
      <c r="CF152" s="6"/>
    </row>
    <row r="153" spans="1:84" ht="21.75">
      <c r="A153" s="28" t="s">
        <v>191</v>
      </c>
      <c r="B153" s="28">
        <f>0.95/27</f>
        <v>0.03518518518518518</v>
      </c>
      <c r="C153" s="30">
        <v>0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>
        <v>-1</v>
      </c>
      <c r="BZ153" s="6"/>
      <c r="CA153" s="6"/>
      <c r="CB153" s="6"/>
      <c r="CC153" s="6"/>
      <c r="CD153" s="6"/>
      <c r="CE153" s="6"/>
      <c r="CF153" s="6"/>
    </row>
    <row r="154" spans="1:84" ht="21.75">
      <c r="A154" s="28" t="s">
        <v>191</v>
      </c>
      <c r="B154" s="28">
        <f>0.95/27</f>
        <v>0.03518518518518518</v>
      </c>
      <c r="C154" s="30">
        <v>1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>
        <v>-1</v>
      </c>
      <c r="CA154" s="6"/>
      <c r="CB154" s="6"/>
      <c r="CC154" s="6"/>
      <c r="CD154" s="6"/>
      <c r="CE154" s="6"/>
      <c r="CF154" s="6"/>
    </row>
    <row r="155" spans="1:84" ht="21.75">
      <c r="A155" s="27" t="s">
        <v>190</v>
      </c>
      <c r="B155" s="27">
        <f>1/27</f>
        <v>0.037037037037037035</v>
      </c>
      <c r="C155" s="30">
        <v>1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>
        <v>1</v>
      </c>
      <c r="CB155" s="6"/>
      <c r="CC155" s="6"/>
      <c r="CD155" s="6"/>
      <c r="CE155" s="6"/>
      <c r="CF155" s="6"/>
    </row>
    <row r="156" spans="1:84" ht="21.75">
      <c r="A156" s="27" t="s">
        <v>190</v>
      </c>
      <c r="B156" s="27">
        <f>1/27</f>
        <v>0.037037037037037035</v>
      </c>
      <c r="C156" s="30">
        <v>0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>
        <v>1</v>
      </c>
      <c r="CC156" s="6"/>
      <c r="CD156" s="6"/>
      <c r="CE156" s="6"/>
      <c r="CF156" s="6"/>
    </row>
    <row r="157" spans="1:84" ht="21.75">
      <c r="A157" s="27" t="s">
        <v>190</v>
      </c>
      <c r="B157" s="27">
        <f>1/27</f>
        <v>0.037037037037037035</v>
      </c>
      <c r="C157" s="30">
        <v>0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>
        <v>1</v>
      </c>
      <c r="CD157" s="6"/>
      <c r="CE157" s="6"/>
      <c r="CF157" s="6"/>
    </row>
    <row r="158" spans="1:84" ht="21.75">
      <c r="A158" s="28" t="s">
        <v>191</v>
      </c>
      <c r="B158" s="28">
        <f>0.95/27</f>
        <v>0.03518518518518518</v>
      </c>
      <c r="C158" s="30">
        <v>0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>
        <v>-1</v>
      </c>
      <c r="CB158" s="6"/>
      <c r="CC158" s="6"/>
      <c r="CD158" s="6"/>
      <c r="CE158" s="6"/>
      <c r="CF158" s="6"/>
    </row>
    <row r="159" spans="1:84" ht="21.75">
      <c r="A159" s="28" t="s">
        <v>191</v>
      </c>
      <c r="B159" s="28">
        <f>0.95/27</f>
        <v>0.03518518518518518</v>
      </c>
      <c r="C159" s="30">
        <v>0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>
        <v>-1</v>
      </c>
      <c r="CC159" s="6"/>
      <c r="CD159" s="6"/>
      <c r="CE159" s="6"/>
      <c r="CF159" s="6"/>
    </row>
    <row r="160" spans="1:84" ht="21.75">
      <c r="A160" s="28" t="s">
        <v>191</v>
      </c>
      <c r="B160" s="28">
        <f>0.95/27</f>
        <v>0.03518518518518518</v>
      </c>
      <c r="C160" s="30">
        <v>0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>
        <v>-1</v>
      </c>
      <c r="CD160" s="6"/>
      <c r="CE160" s="6"/>
      <c r="CF160" s="6"/>
    </row>
    <row r="161" spans="1:84" ht="21.75">
      <c r="A161" s="27" t="s">
        <v>190</v>
      </c>
      <c r="B161" s="27">
        <f>1/27</f>
        <v>0.037037037037037035</v>
      </c>
      <c r="C161" s="30">
        <v>1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>
        <v>1</v>
      </c>
      <c r="CE161" s="6"/>
      <c r="CF161" s="6"/>
    </row>
    <row r="162" spans="1:84" ht="21.75">
      <c r="A162" s="27" t="s">
        <v>190</v>
      </c>
      <c r="B162" s="27">
        <f>1/27</f>
        <v>0.037037037037037035</v>
      </c>
      <c r="C162" s="30">
        <v>0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>
        <v>1</v>
      </c>
      <c r="CF162" s="6"/>
    </row>
    <row r="163" spans="1:84" ht="21.75">
      <c r="A163" s="27" t="s">
        <v>190</v>
      </c>
      <c r="B163" s="27">
        <f>1/27</f>
        <v>0.037037037037037035</v>
      </c>
      <c r="C163" s="30">
        <v>3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>
        <v>1</v>
      </c>
    </row>
    <row r="164" spans="1:84" ht="21.75">
      <c r="A164" s="28" t="s">
        <v>191</v>
      </c>
      <c r="B164" s="28">
        <f>0.95/27</f>
        <v>0.03518518518518518</v>
      </c>
      <c r="C164" s="30">
        <v>0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>
        <v>-1</v>
      </c>
      <c r="CE164" s="6"/>
      <c r="CF164" s="6"/>
    </row>
    <row r="165" spans="1:84" ht="21.75">
      <c r="A165" s="28" t="s">
        <v>191</v>
      </c>
      <c r="B165" s="28">
        <f>0.95/27</f>
        <v>0.03518518518518518</v>
      </c>
      <c r="C165" s="30">
        <v>0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>
        <v>-1</v>
      </c>
      <c r="CF165" s="6"/>
    </row>
    <row r="166" spans="1:84" ht="21.75">
      <c r="A166" s="28" t="s">
        <v>191</v>
      </c>
      <c r="B166" s="28">
        <f>0.95/27</f>
        <v>0.03518518518518518</v>
      </c>
      <c r="C166" s="30">
        <v>0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>
        <v>-1</v>
      </c>
    </row>
    <row r="167" spans="3:84" ht="21.75">
      <c r="C167" s="2" t="s">
        <v>3</v>
      </c>
      <c r="D167" s="6">
        <f aca="true" t="shared" si="0" ref="D167:AI167">SUMPRODUCT($C$2:$C$166,D2:D166)</f>
        <v>11</v>
      </c>
      <c r="E167" s="6">
        <f t="shared" si="0"/>
        <v>13</v>
      </c>
      <c r="F167" s="6">
        <f t="shared" si="0"/>
        <v>12</v>
      </c>
      <c r="G167" s="6">
        <f t="shared" si="0"/>
        <v>11</v>
      </c>
      <c r="H167" s="6">
        <f t="shared" si="0"/>
        <v>13</v>
      </c>
      <c r="I167" s="6">
        <f t="shared" si="0"/>
        <v>13</v>
      </c>
      <c r="J167" s="6">
        <f t="shared" si="0"/>
        <v>11</v>
      </c>
      <c r="K167" s="6">
        <f t="shared" si="0"/>
        <v>13</v>
      </c>
      <c r="L167" s="6">
        <f t="shared" si="0"/>
        <v>16</v>
      </c>
      <c r="M167" s="6">
        <f t="shared" si="0"/>
        <v>11</v>
      </c>
      <c r="N167" s="6">
        <f t="shared" si="0"/>
        <v>14</v>
      </c>
      <c r="O167" s="6">
        <f t="shared" si="0"/>
        <v>12</v>
      </c>
      <c r="P167" s="6">
        <f t="shared" si="0"/>
        <v>11</v>
      </c>
      <c r="Q167" s="6">
        <f t="shared" si="0"/>
        <v>14</v>
      </c>
      <c r="R167" s="6">
        <f t="shared" si="0"/>
        <v>13</v>
      </c>
      <c r="S167" s="6">
        <f t="shared" si="0"/>
        <v>11</v>
      </c>
      <c r="T167" s="6">
        <f t="shared" si="0"/>
        <v>14</v>
      </c>
      <c r="U167" s="6">
        <f t="shared" si="0"/>
        <v>16</v>
      </c>
      <c r="V167" s="6">
        <f t="shared" si="0"/>
        <v>11</v>
      </c>
      <c r="W167" s="6">
        <f t="shared" si="0"/>
        <v>15</v>
      </c>
      <c r="X167" s="6">
        <f t="shared" si="0"/>
        <v>12</v>
      </c>
      <c r="Y167" s="6">
        <f t="shared" si="0"/>
        <v>11</v>
      </c>
      <c r="Z167" s="6">
        <f t="shared" si="0"/>
        <v>15</v>
      </c>
      <c r="AA167" s="6">
        <f t="shared" si="0"/>
        <v>13</v>
      </c>
      <c r="AB167" s="6">
        <f t="shared" si="0"/>
        <v>11</v>
      </c>
      <c r="AC167" s="6">
        <f t="shared" si="0"/>
        <v>15</v>
      </c>
      <c r="AD167" s="6">
        <f t="shared" si="0"/>
        <v>16</v>
      </c>
      <c r="AE167" s="6">
        <f t="shared" si="0"/>
        <v>12</v>
      </c>
      <c r="AF167" s="6">
        <f t="shared" si="0"/>
        <v>13</v>
      </c>
      <c r="AG167" s="6">
        <f t="shared" si="0"/>
        <v>12</v>
      </c>
      <c r="AH167" s="6">
        <f t="shared" si="0"/>
        <v>12</v>
      </c>
      <c r="AI167" s="6">
        <f t="shared" si="0"/>
        <v>13</v>
      </c>
      <c r="AJ167" s="6">
        <f aca="true" t="shared" si="1" ref="AJ167:BO167">SUMPRODUCT($C$2:$C$166,AJ2:AJ166)</f>
        <v>13</v>
      </c>
      <c r="AK167" s="6">
        <f t="shared" si="1"/>
        <v>12</v>
      </c>
      <c r="AL167" s="6">
        <f t="shared" si="1"/>
        <v>13</v>
      </c>
      <c r="AM167" s="6">
        <f t="shared" si="1"/>
        <v>16</v>
      </c>
      <c r="AN167" s="6">
        <f t="shared" si="1"/>
        <v>12</v>
      </c>
      <c r="AO167" s="6">
        <f t="shared" si="1"/>
        <v>14</v>
      </c>
      <c r="AP167" s="6">
        <f t="shared" si="1"/>
        <v>12</v>
      </c>
      <c r="AQ167" s="6">
        <f t="shared" si="1"/>
        <v>12</v>
      </c>
      <c r="AR167" s="6">
        <f t="shared" si="1"/>
        <v>14</v>
      </c>
      <c r="AS167" s="6">
        <f t="shared" si="1"/>
        <v>13</v>
      </c>
      <c r="AT167" s="6">
        <f t="shared" si="1"/>
        <v>12</v>
      </c>
      <c r="AU167" s="6">
        <f t="shared" si="1"/>
        <v>14</v>
      </c>
      <c r="AV167" s="6">
        <f t="shared" si="1"/>
        <v>16</v>
      </c>
      <c r="AW167" s="6">
        <f t="shared" si="1"/>
        <v>12</v>
      </c>
      <c r="AX167" s="6">
        <f t="shared" si="1"/>
        <v>15</v>
      </c>
      <c r="AY167" s="6">
        <f t="shared" si="1"/>
        <v>12</v>
      </c>
      <c r="AZ167" s="6">
        <f t="shared" si="1"/>
        <v>12</v>
      </c>
      <c r="BA167" s="6">
        <f t="shared" si="1"/>
        <v>15</v>
      </c>
      <c r="BB167" s="6">
        <f t="shared" si="1"/>
        <v>13</v>
      </c>
      <c r="BC167" s="6">
        <f t="shared" si="1"/>
        <v>12</v>
      </c>
      <c r="BD167" s="6">
        <f t="shared" si="1"/>
        <v>15</v>
      </c>
      <c r="BE167" s="6">
        <f t="shared" si="1"/>
        <v>16</v>
      </c>
      <c r="BF167" s="6">
        <f t="shared" si="1"/>
        <v>13</v>
      </c>
      <c r="BG167" s="6">
        <f t="shared" si="1"/>
        <v>13</v>
      </c>
      <c r="BH167" s="6">
        <f t="shared" si="1"/>
        <v>12</v>
      </c>
      <c r="BI167" s="6">
        <f t="shared" si="1"/>
        <v>13</v>
      </c>
      <c r="BJ167" s="6">
        <f t="shared" si="1"/>
        <v>13</v>
      </c>
      <c r="BK167" s="6">
        <f t="shared" si="1"/>
        <v>13</v>
      </c>
      <c r="BL167" s="6">
        <f t="shared" si="1"/>
        <v>13</v>
      </c>
      <c r="BM167" s="6">
        <f t="shared" si="1"/>
        <v>13</v>
      </c>
      <c r="BN167" s="6">
        <f t="shared" si="1"/>
        <v>16</v>
      </c>
      <c r="BO167" s="6">
        <f t="shared" si="1"/>
        <v>13</v>
      </c>
      <c r="BP167" s="6">
        <f aca="true" t="shared" si="2" ref="BP167:CF167">SUMPRODUCT($C$2:$C$166,BP2:BP166)</f>
        <v>14</v>
      </c>
      <c r="BQ167" s="6">
        <f t="shared" si="2"/>
        <v>12</v>
      </c>
      <c r="BR167" s="6">
        <f t="shared" si="2"/>
        <v>13</v>
      </c>
      <c r="BS167" s="6">
        <f t="shared" si="2"/>
        <v>14</v>
      </c>
      <c r="BT167" s="6">
        <f t="shared" si="2"/>
        <v>13</v>
      </c>
      <c r="BU167" s="6">
        <f t="shared" si="2"/>
        <v>13</v>
      </c>
      <c r="BV167" s="6">
        <f t="shared" si="2"/>
        <v>14</v>
      </c>
      <c r="BW167" s="6">
        <f t="shared" si="2"/>
        <v>16</v>
      </c>
      <c r="BX167" s="6">
        <f t="shared" si="2"/>
        <v>13</v>
      </c>
      <c r="BY167" s="6">
        <f t="shared" si="2"/>
        <v>15</v>
      </c>
      <c r="BZ167" s="6">
        <f t="shared" si="2"/>
        <v>12</v>
      </c>
      <c r="CA167" s="6">
        <f t="shared" si="2"/>
        <v>13</v>
      </c>
      <c r="CB167" s="6">
        <f t="shared" si="2"/>
        <v>15</v>
      </c>
      <c r="CC167" s="6">
        <f t="shared" si="2"/>
        <v>13</v>
      </c>
      <c r="CD167" s="6">
        <f t="shared" si="2"/>
        <v>13</v>
      </c>
      <c r="CE167" s="6">
        <f t="shared" si="2"/>
        <v>15</v>
      </c>
      <c r="CF167" s="6">
        <f t="shared" si="2"/>
        <v>16</v>
      </c>
    </row>
    <row r="168" spans="3:84" ht="21.75">
      <c r="C168" s="2" t="s">
        <v>4</v>
      </c>
      <c r="D168" s="18">
        <v>11</v>
      </c>
      <c r="E168" s="18">
        <v>13</v>
      </c>
      <c r="F168" s="18">
        <v>12</v>
      </c>
      <c r="G168" s="18">
        <v>11</v>
      </c>
      <c r="H168" s="18">
        <v>13</v>
      </c>
      <c r="I168" s="18">
        <v>13</v>
      </c>
      <c r="J168" s="18">
        <v>11</v>
      </c>
      <c r="K168" s="18">
        <v>13</v>
      </c>
      <c r="L168" s="18">
        <v>16</v>
      </c>
      <c r="M168" s="18">
        <v>11</v>
      </c>
      <c r="N168" s="18">
        <v>14</v>
      </c>
      <c r="O168" s="18">
        <v>12</v>
      </c>
      <c r="P168" s="18">
        <v>11</v>
      </c>
      <c r="Q168" s="18">
        <v>14</v>
      </c>
      <c r="R168" s="18">
        <v>13</v>
      </c>
      <c r="S168" s="18">
        <v>11</v>
      </c>
      <c r="T168" s="18">
        <v>14</v>
      </c>
      <c r="U168" s="18">
        <v>16</v>
      </c>
      <c r="V168" s="18">
        <v>11</v>
      </c>
      <c r="W168" s="18">
        <v>15</v>
      </c>
      <c r="X168" s="18">
        <v>12</v>
      </c>
      <c r="Y168" s="18">
        <v>11</v>
      </c>
      <c r="Z168" s="18">
        <v>15</v>
      </c>
      <c r="AA168" s="18">
        <v>13</v>
      </c>
      <c r="AB168" s="18">
        <v>11</v>
      </c>
      <c r="AC168" s="18">
        <v>15</v>
      </c>
      <c r="AD168" s="18">
        <v>16</v>
      </c>
      <c r="AE168" s="19">
        <v>12</v>
      </c>
      <c r="AF168" s="19">
        <v>13</v>
      </c>
      <c r="AG168" s="19">
        <v>12</v>
      </c>
      <c r="AH168" s="19">
        <v>12</v>
      </c>
      <c r="AI168" s="19">
        <v>13</v>
      </c>
      <c r="AJ168" s="19">
        <v>13</v>
      </c>
      <c r="AK168" s="19">
        <v>12</v>
      </c>
      <c r="AL168" s="19">
        <v>13</v>
      </c>
      <c r="AM168" s="19">
        <v>16</v>
      </c>
      <c r="AN168" s="19">
        <v>12</v>
      </c>
      <c r="AO168" s="19">
        <v>14</v>
      </c>
      <c r="AP168" s="19">
        <v>12</v>
      </c>
      <c r="AQ168" s="19">
        <v>12</v>
      </c>
      <c r="AR168" s="19">
        <v>14</v>
      </c>
      <c r="AS168" s="19">
        <v>13</v>
      </c>
      <c r="AT168" s="19">
        <v>12</v>
      </c>
      <c r="AU168" s="19">
        <v>14</v>
      </c>
      <c r="AV168" s="19">
        <v>16</v>
      </c>
      <c r="AW168" s="19">
        <v>12</v>
      </c>
      <c r="AX168" s="19">
        <v>15</v>
      </c>
      <c r="AY168" s="19">
        <v>12</v>
      </c>
      <c r="AZ168" s="19">
        <v>12</v>
      </c>
      <c r="BA168" s="19">
        <v>15</v>
      </c>
      <c r="BB168" s="19">
        <v>13</v>
      </c>
      <c r="BC168" s="19">
        <v>12</v>
      </c>
      <c r="BD168" s="19">
        <v>15</v>
      </c>
      <c r="BE168" s="19">
        <v>16</v>
      </c>
      <c r="BF168" s="18">
        <v>13</v>
      </c>
      <c r="BG168" s="18">
        <v>13</v>
      </c>
      <c r="BH168" s="18">
        <v>12</v>
      </c>
      <c r="BI168" s="18">
        <v>13</v>
      </c>
      <c r="BJ168" s="18">
        <v>13</v>
      </c>
      <c r="BK168" s="18">
        <v>13</v>
      </c>
      <c r="BL168" s="18">
        <v>13</v>
      </c>
      <c r="BM168" s="18">
        <v>13</v>
      </c>
      <c r="BN168" s="18">
        <v>16</v>
      </c>
      <c r="BO168" s="18">
        <v>13</v>
      </c>
      <c r="BP168" s="18">
        <v>14</v>
      </c>
      <c r="BQ168" s="18">
        <v>12</v>
      </c>
      <c r="BR168" s="18">
        <v>13</v>
      </c>
      <c r="BS168" s="18">
        <v>14</v>
      </c>
      <c r="BT168" s="18">
        <v>13</v>
      </c>
      <c r="BU168" s="18">
        <v>13</v>
      </c>
      <c r="BV168" s="18">
        <v>14</v>
      </c>
      <c r="BW168" s="18">
        <v>16</v>
      </c>
      <c r="BX168" s="18">
        <v>13</v>
      </c>
      <c r="BY168" s="18">
        <v>15</v>
      </c>
      <c r="BZ168" s="18">
        <v>12</v>
      </c>
      <c r="CA168" s="18">
        <v>13</v>
      </c>
      <c r="CB168" s="18">
        <v>15</v>
      </c>
      <c r="CC168" s="18">
        <v>13</v>
      </c>
      <c r="CD168" s="18">
        <v>13</v>
      </c>
      <c r="CE168" s="18">
        <v>15</v>
      </c>
      <c r="CF168" s="18">
        <v>16</v>
      </c>
    </row>
    <row r="169" spans="1:2" ht="23.25">
      <c r="A169" s="33" t="s">
        <v>193</v>
      </c>
      <c r="B169" s="38">
        <f>SUMPRODUCT(B2:B166,C2:C166)</f>
        <v>10.916666666666638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F169"/>
  <sheetViews>
    <sheetView zoomScale="75" zoomScaleNormal="75" workbookViewId="0" topLeftCell="A148">
      <selection activeCell="B166" sqref="B166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84" width="4.28125" style="2" bestFit="1" customWidth="1"/>
    <col min="85" max="85" width="9.140625" style="26" customWidth="1"/>
    <col min="86" max="16384" width="9.140625" style="2" customWidth="1"/>
  </cols>
  <sheetData>
    <row r="1" spans="2:84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  <c r="G1" s="26" t="s">
        <v>8</v>
      </c>
      <c r="H1" s="26" t="s">
        <v>9</v>
      </c>
      <c r="I1" s="26" t="s">
        <v>10</v>
      </c>
      <c r="J1" s="13" t="s">
        <v>5</v>
      </c>
      <c r="K1" s="13" t="s">
        <v>6</v>
      </c>
      <c r="L1" s="13" t="s">
        <v>7</v>
      </c>
      <c r="M1" s="26" t="s">
        <v>8</v>
      </c>
      <c r="N1" s="26" t="s">
        <v>9</v>
      </c>
      <c r="O1" s="26" t="s">
        <v>10</v>
      </c>
      <c r="P1" s="13" t="s">
        <v>5</v>
      </c>
      <c r="Q1" s="13" t="s">
        <v>6</v>
      </c>
      <c r="R1" s="13" t="s">
        <v>7</v>
      </c>
      <c r="S1" s="26" t="s">
        <v>8</v>
      </c>
      <c r="T1" s="26" t="s">
        <v>9</v>
      </c>
      <c r="U1" s="26" t="s">
        <v>10</v>
      </c>
      <c r="V1" s="13" t="s">
        <v>5</v>
      </c>
      <c r="W1" s="13" t="s">
        <v>6</v>
      </c>
      <c r="X1" s="13" t="s">
        <v>7</v>
      </c>
      <c r="Y1" s="26" t="s">
        <v>8</v>
      </c>
      <c r="Z1" s="26" t="s">
        <v>9</v>
      </c>
      <c r="AA1" s="26" t="s">
        <v>10</v>
      </c>
      <c r="AB1" s="13" t="s">
        <v>5</v>
      </c>
      <c r="AC1" s="13" t="s">
        <v>6</v>
      </c>
      <c r="AD1" s="13" t="s">
        <v>7</v>
      </c>
      <c r="AE1" s="26" t="s">
        <v>8</v>
      </c>
      <c r="AF1" s="26" t="s">
        <v>9</v>
      </c>
      <c r="AG1" s="26" t="s">
        <v>10</v>
      </c>
      <c r="AH1" s="13" t="s">
        <v>5</v>
      </c>
      <c r="AI1" s="13" t="s">
        <v>6</v>
      </c>
      <c r="AJ1" s="13" t="s">
        <v>7</v>
      </c>
      <c r="AK1" s="26" t="s">
        <v>8</v>
      </c>
      <c r="AL1" s="26" t="s">
        <v>9</v>
      </c>
      <c r="AM1" s="26" t="s">
        <v>10</v>
      </c>
      <c r="AN1" s="13" t="s">
        <v>5</v>
      </c>
      <c r="AO1" s="13" t="s">
        <v>6</v>
      </c>
      <c r="AP1" s="13" t="s">
        <v>7</v>
      </c>
      <c r="AQ1" s="26" t="s">
        <v>8</v>
      </c>
      <c r="AR1" s="26" t="s">
        <v>9</v>
      </c>
      <c r="AS1" s="26" t="s">
        <v>10</v>
      </c>
      <c r="AT1" s="13" t="s">
        <v>5</v>
      </c>
      <c r="AU1" s="13" t="s">
        <v>6</v>
      </c>
      <c r="AV1" s="13" t="s">
        <v>7</v>
      </c>
      <c r="AW1" s="26" t="s">
        <v>8</v>
      </c>
      <c r="AX1" s="26" t="s">
        <v>9</v>
      </c>
      <c r="AY1" s="26" t="s">
        <v>10</v>
      </c>
      <c r="AZ1" s="13" t="s">
        <v>5</v>
      </c>
      <c r="BA1" s="13" t="s">
        <v>6</v>
      </c>
      <c r="BB1" s="13" t="s">
        <v>7</v>
      </c>
      <c r="BC1" s="26" t="s">
        <v>8</v>
      </c>
      <c r="BD1" s="26" t="s">
        <v>9</v>
      </c>
      <c r="BE1" s="26" t="s">
        <v>10</v>
      </c>
      <c r="BF1" s="13" t="s">
        <v>5</v>
      </c>
      <c r="BG1" s="13" t="s">
        <v>6</v>
      </c>
      <c r="BH1" s="13" t="s">
        <v>7</v>
      </c>
      <c r="BI1" s="26" t="s">
        <v>8</v>
      </c>
      <c r="BJ1" s="26" t="s">
        <v>9</v>
      </c>
      <c r="BK1" s="26" t="s">
        <v>10</v>
      </c>
      <c r="BL1" s="13" t="s">
        <v>5</v>
      </c>
      <c r="BM1" s="13" t="s">
        <v>6</v>
      </c>
      <c r="BN1" s="13" t="s">
        <v>7</v>
      </c>
      <c r="BO1" s="26" t="s">
        <v>8</v>
      </c>
      <c r="BP1" s="26" t="s">
        <v>9</v>
      </c>
      <c r="BQ1" s="26" t="s">
        <v>10</v>
      </c>
      <c r="BR1" s="13" t="s">
        <v>5</v>
      </c>
      <c r="BS1" s="13" t="s">
        <v>6</v>
      </c>
      <c r="BT1" s="13" t="s">
        <v>7</v>
      </c>
      <c r="BU1" s="26" t="s">
        <v>8</v>
      </c>
      <c r="BV1" s="26" t="s">
        <v>9</v>
      </c>
      <c r="BW1" s="26" t="s">
        <v>10</v>
      </c>
      <c r="BX1" s="13" t="s">
        <v>5</v>
      </c>
      <c r="BY1" s="13" t="s">
        <v>6</v>
      </c>
      <c r="BZ1" s="13" t="s">
        <v>7</v>
      </c>
      <c r="CA1" s="26" t="s">
        <v>8</v>
      </c>
      <c r="CB1" s="26" t="s">
        <v>9</v>
      </c>
      <c r="CC1" s="26" t="s">
        <v>10</v>
      </c>
      <c r="CD1" s="13" t="s">
        <v>5</v>
      </c>
      <c r="CE1" s="13" t="s">
        <v>6</v>
      </c>
      <c r="CF1" s="13" t="s">
        <v>7</v>
      </c>
    </row>
    <row r="2" spans="1:84" ht="21.75">
      <c r="A2" s="31" t="s">
        <v>41</v>
      </c>
      <c r="B2" s="17">
        <v>2</v>
      </c>
      <c r="C2" s="30">
        <v>2</v>
      </c>
      <c r="D2" s="6">
        <v>1</v>
      </c>
      <c r="E2" s="6">
        <v>2</v>
      </c>
      <c r="F2" s="6">
        <v>3</v>
      </c>
      <c r="G2" s="6">
        <v>1</v>
      </c>
      <c r="H2" s="6">
        <v>2</v>
      </c>
      <c r="I2" s="6">
        <v>3</v>
      </c>
      <c r="J2" s="6">
        <v>1</v>
      </c>
      <c r="K2" s="6">
        <v>2</v>
      </c>
      <c r="L2" s="6">
        <v>3</v>
      </c>
      <c r="M2" s="6">
        <v>1</v>
      </c>
      <c r="N2" s="6">
        <v>2</v>
      </c>
      <c r="O2" s="6">
        <v>3</v>
      </c>
      <c r="P2" s="6">
        <v>1</v>
      </c>
      <c r="Q2" s="6">
        <v>2</v>
      </c>
      <c r="R2" s="6">
        <v>3</v>
      </c>
      <c r="S2" s="6">
        <v>1</v>
      </c>
      <c r="T2" s="6">
        <v>2</v>
      </c>
      <c r="U2" s="6">
        <v>3</v>
      </c>
      <c r="V2" s="6">
        <v>1</v>
      </c>
      <c r="W2" s="6">
        <v>2</v>
      </c>
      <c r="X2" s="6">
        <v>3</v>
      </c>
      <c r="Y2" s="6">
        <v>1</v>
      </c>
      <c r="Z2" s="6">
        <v>2</v>
      </c>
      <c r="AA2" s="6">
        <v>3</v>
      </c>
      <c r="AB2" s="6">
        <v>1</v>
      </c>
      <c r="AC2" s="6">
        <v>2</v>
      </c>
      <c r="AD2" s="6">
        <v>3</v>
      </c>
      <c r="AE2" s="6">
        <v>1</v>
      </c>
      <c r="AF2" s="6">
        <v>2</v>
      </c>
      <c r="AG2" s="6">
        <v>3</v>
      </c>
      <c r="AH2" s="6">
        <v>1</v>
      </c>
      <c r="AI2" s="6">
        <v>2</v>
      </c>
      <c r="AJ2" s="6">
        <v>3</v>
      </c>
      <c r="AK2" s="6">
        <v>1</v>
      </c>
      <c r="AL2" s="6">
        <v>2</v>
      </c>
      <c r="AM2" s="6">
        <v>3</v>
      </c>
      <c r="AN2" s="6">
        <v>1</v>
      </c>
      <c r="AO2" s="6">
        <v>2</v>
      </c>
      <c r="AP2" s="6">
        <v>3</v>
      </c>
      <c r="AQ2" s="6">
        <v>1</v>
      </c>
      <c r="AR2" s="6">
        <v>2</v>
      </c>
      <c r="AS2" s="6">
        <v>3</v>
      </c>
      <c r="AT2" s="6">
        <v>1</v>
      </c>
      <c r="AU2" s="6">
        <v>2</v>
      </c>
      <c r="AV2" s="6">
        <v>3</v>
      </c>
      <c r="AW2" s="6">
        <v>1</v>
      </c>
      <c r="AX2" s="6">
        <v>2</v>
      </c>
      <c r="AY2" s="6">
        <v>3</v>
      </c>
      <c r="AZ2" s="6">
        <v>1</v>
      </c>
      <c r="BA2" s="6">
        <v>2</v>
      </c>
      <c r="BB2" s="6">
        <v>3</v>
      </c>
      <c r="BC2" s="6">
        <v>1</v>
      </c>
      <c r="BD2" s="6">
        <v>2</v>
      </c>
      <c r="BE2" s="6">
        <v>3</v>
      </c>
      <c r="BF2" s="6">
        <v>1</v>
      </c>
      <c r="BG2" s="6">
        <v>2</v>
      </c>
      <c r="BH2" s="6">
        <v>3</v>
      </c>
      <c r="BI2" s="6">
        <v>1</v>
      </c>
      <c r="BJ2" s="6">
        <v>2</v>
      </c>
      <c r="BK2" s="6">
        <v>3</v>
      </c>
      <c r="BL2" s="6">
        <v>1</v>
      </c>
      <c r="BM2" s="6">
        <v>2</v>
      </c>
      <c r="BN2" s="6">
        <v>3</v>
      </c>
      <c r="BO2" s="6">
        <v>1</v>
      </c>
      <c r="BP2" s="6">
        <v>2</v>
      </c>
      <c r="BQ2" s="6">
        <v>3</v>
      </c>
      <c r="BR2" s="6">
        <v>1</v>
      </c>
      <c r="BS2" s="6">
        <v>2</v>
      </c>
      <c r="BT2" s="6">
        <v>3</v>
      </c>
      <c r="BU2" s="6">
        <v>1</v>
      </c>
      <c r="BV2" s="6">
        <v>2</v>
      </c>
      <c r="BW2" s="6">
        <v>3</v>
      </c>
      <c r="BX2" s="6">
        <v>1</v>
      </c>
      <c r="BY2" s="6">
        <v>2</v>
      </c>
      <c r="BZ2" s="6">
        <v>3</v>
      </c>
      <c r="CA2" s="6">
        <v>1</v>
      </c>
      <c r="CB2" s="6">
        <v>2</v>
      </c>
      <c r="CC2" s="6">
        <v>3</v>
      </c>
      <c r="CD2" s="6">
        <v>1</v>
      </c>
      <c r="CE2" s="6">
        <v>2</v>
      </c>
      <c r="CF2" s="6">
        <v>3</v>
      </c>
    </row>
    <row r="3" spans="1:84" ht="21.75">
      <c r="A3" s="31" t="s">
        <v>42</v>
      </c>
      <c r="B3" s="17">
        <v>3</v>
      </c>
      <c r="C3" s="30">
        <v>0</v>
      </c>
      <c r="D3" s="6">
        <v>2</v>
      </c>
      <c r="E3" s="6">
        <v>1</v>
      </c>
      <c r="F3" s="6">
        <v>4</v>
      </c>
      <c r="G3" s="6">
        <v>2</v>
      </c>
      <c r="H3" s="6">
        <v>1</v>
      </c>
      <c r="I3" s="6">
        <v>4</v>
      </c>
      <c r="J3" s="6">
        <v>2</v>
      </c>
      <c r="K3" s="6">
        <v>1</v>
      </c>
      <c r="L3" s="6">
        <v>4</v>
      </c>
      <c r="M3" s="6">
        <v>2</v>
      </c>
      <c r="N3" s="6">
        <v>1</v>
      </c>
      <c r="O3" s="6">
        <v>4</v>
      </c>
      <c r="P3" s="6">
        <v>2</v>
      </c>
      <c r="Q3" s="6">
        <v>1</v>
      </c>
      <c r="R3" s="6">
        <v>4</v>
      </c>
      <c r="S3" s="6">
        <v>2</v>
      </c>
      <c r="T3" s="6">
        <v>1</v>
      </c>
      <c r="U3" s="6">
        <v>4</v>
      </c>
      <c r="V3" s="6">
        <v>2</v>
      </c>
      <c r="W3" s="6">
        <v>1</v>
      </c>
      <c r="X3" s="6">
        <v>4</v>
      </c>
      <c r="Y3" s="6">
        <v>2</v>
      </c>
      <c r="Z3" s="6">
        <v>1</v>
      </c>
      <c r="AA3" s="6">
        <v>4</v>
      </c>
      <c r="AB3" s="6">
        <v>2</v>
      </c>
      <c r="AC3" s="6">
        <v>1</v>
      </c>
      <c r="AD3" s="6">
        <v>4</v>
      </c>
      <c r="AE3" s="6">
        <v>2</v>
      </c>
      <c r="AF3" s="6">
        <v>1</v>
      </c>
      <c r="AG3" s="6">
        <v>4</v>
      </c>
      <c r="AH3" s="6">
        <v>2</v>
      </c>
      <c r="AI3" s="6">
        <v>1</v>
      </c>
      <c r="AJ3" s="6">
        <v>4</v>
      </c>
      <c r="AK3" s="6">
        <v>2</v>
      </c>
      <c r="AL3" s="6">
        <v>1</v>
      </c>
      <c r="AM3" s="6">
        <v>4</v>
      </c>
      <c r="AN3" s="6">
        <v>2</v>
      </c>
      <c r="AO3" s="6">
        <v>1</v>
      </c>
      <c r="AP3" s="6">
        <v>4</v>
      </c>
      <c r="AQ3" s="6">
        <v>2</v>
      </c>
      <c r="AR3" s="6">
        <v>1</v>
      </c>
      <c r="AS3" s="6">
        <v>4</v>
      </c>
      <c r="AT3" s="6">
        <v>2</v>
      </c>
      <c r="AU3" s="6">
        <v>1</v>
      </c>
      <c r="AV3" s="6">
        <v>4</v>
      </c>
      <c r="AW3" s="6">
        <v>2</v>
      </c>
      <c r="AX3" s="6">
        <v>1</v>
      </c>
      <c r="AY3" s="6">
        <v>4</v>
      </c>
      <c r="AZ3" s="6">
        <v>2</v>
      </c>
      <c r="BA3" s="6">
        <v>1</v>
      </c>
      <c r="BB3" s="6">
        <v>4</v>
      </c>
      <c r="BC3" s="6">
        <v>2</v>
      </c>
      <c r="BD3" s="6">
        <v>1</v>
      </c>
      <c r="BE3" s="6">
        <v>4</v>
      </c>
      <c r="BF3" s="6">
        <v>2</v>
      </c>
      <c r="BG3" s="6">
        <v>1</v>
      </c>
      <c r="BH3" s="6">
        <v>4</v>
      </c>
      <c r="BI3" s="6">
        <v>2</v>
      </c>
      <c r="BJ3" s="6">
        <v>1</v>
      </c>
      <c r="BK3" s="6">
        <v>4</v>
      </c>
      <c r="BL3" s="6">
        <v>2</v>
      </c>
      <c r="BM3" s="6">
        <v>1</v>
      </c>
      <c r="BN3" s="6">
        <v>4</v>
      </c>
      <c r="BO3" s="6">
        <v>2</v>
      </c>
      <c r="BP3" s="6">
        <v>1</v>
      </c>
      <c r="BQ3" s="6">
        <v>4</v>
      </c>
      <c r="BR3" s="6">
        <v>2</v>
      </c>
      <c r="BS3" s="6">
        <v>1</v>
      </c>
      <c r="BT3" s="6">
        <v>4</v>
      </c>
      <c r="BU3" s="6">
        <v>2</v>
      </c>
      <c r="BV3" s="6">
        <v>1</v>
      </c>
      <c r="BW3" s="6">
        <v>4</v>
      </c>
      <c r="BX3" s="6">
        <v>2</v>
      </c>
      <c r="BY3" s="6">
        <v>1</v>
      </c>
      <c r="BZ3" s="6">
        <v>4</v>
      </c>
      <c r="CA3" s="6">
        <v>2</v>
      </c>
      <c r="CB3" s="6">
        <v>1</v>
      </c>
      <c r="CC3" s="6">
        <v>4</v>
      </c>
      <c r="CD3" s="6">
        <v>2</v>
      </c>
      <c r="CE3" s="6">
        <v>1</v>
      </c>
      <c r="CF3" s="6">
        <v>4</v>
      </c>
    </row>
    <row r="4" spans="1:84" ht="21.75">
      <c r="A4" s="31" t="s">
        <v>43</v>
      </c>
      <c r="B4" s="17">
        <v>1</v>
      </c>
      <c r="C4" s="30">
        <v>3</v>
      </c>
      <c r="D4" s="6">
        <v>3</v>
      </c>
      <c r="E4" s="6">
        <v>4</v>
      </c>
      <c r="F4" s="6">
        <v>2</v>
      </c>
      <c r="G4" s="6">
        <v>3</v>
      </c>
      <c r="H4" s="6">
        <v>4</v>
      </c>
      <c r="I4" s="6">
        <v>2</v>
      </c>
      <c r="J4" s="6">
        <v>3</v>
      </c>
      <c r="K4" s="6">
        <v>4</v>
      </c>
      <c r="L4" s="6">
        <v>2</v>
      </c>
      <c r="M4" s="6">
        <v>3</v>
      </c>
      <c r="N4" s="6">
        <v>4</v>
      </c>
      <c r="O4" s="6">
        <v>2</v>
      </c>
      <c r="P4" s="6">
        <v>3</v>
      </c>
      <c r="Q4" s="6">
        <v>4</v>
      </c>
      <c r="R4" s="6">
        <v>2</v>
      </c>
      <c r="S4" s="6">
        <v>3</v>
      </c>
      <c r="T4" s="6">
        <v>4</v>
      </c>
      <c r="U4" s="6">
        <v>2</v>
      </c>
      <c r="V4" s="6">
        <v>3</v>
      </c>
      <c r="W4" s="6">
        <v>4</v>
      </c>
      <c r="X4" s="6">
        <v>2</v>
      </c>
      <c r="Y4" s="6">
        <v>3</v>
      </c>
      <c r="Z4" s="6">
        <v>4</v>
      </c>
      <c r="AA4" s="6">
        <v>2</v>
      </c>
      <c r="AB4" s="6">
        <v>3</v>
      </c>
      <c r="AC4" s="6">
        <v>4</v>
      </c>
      <c r="AD4" s="6">
        <v>2</v>
      </c>
      <c r="AE4" s="6">
        <v>3</v>
      </c>
      <c r="AF4" s="6">
        <v>4</v>
      </c>
      <c r="AG4" s="6">
        <v>2</v>
      </c>
      <c r="AH4" s="6">
        <v>3</v>
      </c>
      <c r="AI4" s="6">
        <v>4</v>
      </c>
      <c r="AJ4" s="6">
        <v>2</v>
      </c>
      <c r="AK4" s="6">
        <v>3</v>
      </c>
      <c r="AL4" s="6">
        <v>4</v>
      </c>
      <c r="AM4" s="6">
        <v>2</v>
      </c>
      <c r="AN4" s="6">
        <v>3</v>
      </c>
      <c r="AO4" s="6">
        <v>4</v>
      </c>
      <c r="AP4" s="6">
        <v>2</v>
      </c>
      <c r="AQ4" s="6">
        <v>3</v>
      </c>
      <c r="AR4" s="6">
        <v>4</v>
      </c>
      <c r="AS4" s="6">
        <v>2</v>
      </c>
      <c r="AT4" s="6">
        <v>3</v>
      </c>
      <c r="AU4" s="6">
        <v>4</v>
      </c>
      <c r="AV4" s="6">
        <v>2</v>
      </c>
      <c r="AW4" s="6">
        <v>3</v>
      </c>
      <c r="AX4" s="6">
        <v>4</v>
      </c>
      <c r="AY4" s="6">
        <v>2</v>
      </c>
      <c r="AZ4" s="6">
        <v>3</v>
      </c>
      <c r="BA4" s="6">
        <v>4</v>
      </c>
      <c r="BB4" s="6">
        <v>2</v>
      </c>
      <c r="BC4" s="6">
        <v>3</v>
      </c>
      <c r="BD4" s="6">
        <v>4</v>
      </c>
      <c r="BE4" s="6">
        <v>2</v>
      </c>
      <c r="BF4" s="6">
        <v>3</v>
      </c>
      <c r="BG4" s="6">
        <v>4</v>
      </c>
      <c r="BH4" s="6">
        <v>2</v>
      </c>
      <c r="BI4" s="6">
        <v>3</v>
      </c>
      <c r="BJ4" s="6">
        <v>4</v>
      </c>
      <c r="BK4" s="6">
        <v>2</v>
      </c>
      <c r="BL4" s="6">
        <v>3</v>
      </c>
      <c r="BM4" s="6">
        <v>4</v>
      </c>
      <c r="BN4" s="6">
        <v>2</v>
      </c>
      <c r="BO4" s="6">
        <v>3</v>
      </c>
      <c r="BP4" s="6">
        <v>4</v>
      </c>
      <c r="BQ4" s="6">
        <v>2</v>
      </c>
      <c r="BR4" s="6">
        <v>3</v>
      </c>
      <c r="BS4" s="6">
        <v>4</v>
      </c>
      <c r="BT4" s="6">
        <v>2</v>
      </c>
      <c r="BU4" s="6">
        <v>3</v>
      </c>
      <c r="BV4" s="6">
        <v>4</v>
      </c>
      <c r="BW4" s="6">
        <v>2</v>
      </c>
      <c r="BX4" s="6">
        <v>3</v>
      </c>
      <c r="BY4" s="6">
        <v>4</v>
      </c>
      <c r="BZ4" s="6">
        <v>2</v>
      </c>
      <c r="CA4" s="6">
        <v>3</v>
      </c>
      <c r="CB4" s="6">
        <v>4</v>
      </c>
      <c r="CC4" s="6">
        <v>2</v>
      </c>
      <c r="CD4" s="6">
        <v>3</v>
      </c>
      <c r="CE4" s="6">
        <v>4</v>
      </c>
      <c r="CF4" s="6">
        <v>2</v>
      </c>
    </row>
    <row r="5" spans="1:84" ht="21.75">
      <c r="A5" s="27" t="s">
        <v>190</v>
      </c>
      <c r="B5" s="27">
        <f>1/27</f>
        <v>0.037037037037037035</v>
      </c>
      <c r="C5" s="30">
        <v>0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pans="1:84" ht="21.75">
      <c r="A6" s="27" t="s">
        <v>190</v>
      </c>
      <c r="B6" s="27">
        <f>1/27</f>
        <v>0.037037037037037035</v>
      </c>
      <c r="C6" s="30">
        <v>0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84" ht="21.75">
      <c r="A7" s="27" t="s">
        <v>190</v>
      </c>
      <c r="B7" s="27">
        <f>1/27</f>
        <v>0.037037037037037035</v>
      </c>
      <c r="C7" s="30">
        <v>0</v>
      </c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84" ht="21.75">
      <c r="A8" s="28" t="s">
        <v>191</v>
      </c>
      <c r="B8" s="28">
        <f>0.95/27</f>
        <v>0.03518518518518518</v>
      </c>
      <c r="C8" s="30">
        <v>1</v>
      </c>
      <c r="D8" s="6">
        <v>-1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</row>
    <row r="9" spans="1:84" ht="21.75">
      <c r="A9" s="28" t="s">
        <v>191</v>
      </c>
      <c r="B9" s="28">
        <f>0.95/27</f>
        <v>0.03518518518518518</v>
      </c>
      <c r="C9" s="30">
        <v>3</v>
      </c>
      <c r="D9" s="6"/>
      <c r="E9" s="6">
        <v>-1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84" ht="21.75">
      <c r="A10" s="28" t="s">
        <v>191</v>
      </c>
      <c r="B10" s="28">
        <f>0.95/27</f>
        <v>0.03518518518518518</v>
      </c>
      <c r="C10" s="30">
        <v>0</v>
      </c>
      <c r="D10" s="6"/>
      <c r="E10" s="6"/>
      <c r="F10" s="6">
        <v>-1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</row>
    <row r="11" spans="1:84" ht="21.75">
      <c r="A11" s="27" t="s">
        <v>190</v>
      </c>
      <c r="B11" s="27">
        <f>1/27</f>
        <v>0.037037037037037035</v>
      </c>
      <c r="C11" s="30">
        <v>0</v>
      </c>
      <c r="D11" s="6"/>
      <c r="E11" s="6"/>
      <c r="F11" s="6"/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21.75">
      <c r="A12" s="27" t="s">
        <v>190</v>
      </c>
      <c r="B12" s="27">
        <f>1/27</f>
        <v>0.037037037037037035</v>
      </c>
      <c r="C12" s="30">
        <v>0</v>
      </c>
      <c r="D12" s="6"/>
      <c r="E12" s="6"/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</row>
    <row r="13" spans="1:84" ht="21.75">
      <c r="A13" s="27" t="s">
        <v>190</v>
      </c>
      <c r="B13" s="27">
        <f>1/27</f>
        <v>0.037037037037037035</v>
      </c>
      <c r="C13" s="30">
        <v>1</v>
      </c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</row>
    <row r="14" spans="1:84" ht="21.75">
      <c r="A14" s="28" t="s">
        <v>191</v>
      </c>
      <c r="B14" s="28">
        <f>0.95/27</f>
        <v>0.03518518518518518</v>
      </c>
      <c r="C14" s="30">
        <v>1</v>
      </c>
      <c r="D14" s="6"/>
      <c r="E14" s="6"/>
      <c r="F14" s="6"/>
      <c r="G14" s="6">
        <v>-1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21.75">
      <c r="A15" s="28" t="s">
        <v>191</v>
      </c>
      <c r="B15" s="28">
        <f>0.95/27</f>
        <v>0.03518518518518518</v>
      </c>
      <c r="C15" s="30">
        <v>3</v>
      </c>
      <c r="D15" s="6"/>
      <c r="E15" s="6"/>
      <c r="F15" s="6"/>
      <c r="G15" s="6"/>
      <c r="H15" s="6">
        <v>-1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21.75">
      <c r="A16" s="28" t="s">
        <v>191</v>
      </c>
      <c r="B16" s="28">
        <f>0.95/27</f>
        <v>0.03518518518518518</v>
      </c>
      <c r="C16" s="30">
        <v>0</v>
      </c>
      <c r="D16" s="6"/>
      <c r="E16" s="6"/>
      <c r="F16" s="6"/>
      <c r="G16" s="6"/>
      <c r="H16" s="6"/>
      <c r="I16" s="6">
        <v>-1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21.75">
      <c r="A17" s="27" t="s">
        <v>190</v>
      </c>
      <c r="B17" s="27">
        <f>1/27</f>
        <v>0.037037037037037035</v>
      </c>
      <c r="C17" s="30">
        <v>0</v>
      </c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21.75">
      <c r="A18" s="27" t="s">
        <v>190</v>
      </c>
      <c r="B18" s="27">
        <f>1/27</f>
        <v>0.037037037037037035</v>
      </c>
      <c r="C18" s="30">
        <v>0</v>
      </c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21.75">
      <c r="A19" s="27" t="s">
        <v>190</v>
      </c>
      <c r="B19" s="27">
        <f>1/27</f>
        <v>0.037037037037037035</v>
      </c>
      <c r="C19" s="30">
        <v>3</v>
      </c>
      <c r="D19" s="6"/>
      <c r="E19" s="6"/>
      <c r="F19" s="6"/>
      <c r="G19" s="6"/>
      <c r="H19" s="6"/>
      <c r="I19" s="6"/>
      <c r="J19" s="6"/>
      <c r="K19" s="6"/>
      <c r="L19" s="6"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21.75">
      <c r="A20" s="28" t="s">
        <v>191</v>
      </c>
      <c r="B20" s="28">
        <f>0.95/27</f>
        <v>0.03518518518518518</v>
      </c>
      <c r="C20" s="30">
        <v>1</v>
      </c>
      <c r="D20" s="6"/>
      <c r="E20" s="6"/>
      <c r="F20" s="6"/>
      <c r="G20" s="6"/>
      <c r="H20" s="6"/>
      <c r="I20" s="6"/>
      <c r="J20" s="6">
        <v>-1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21.75">
      <c r="A21" s="28" t="s">
        <v>191</v>
      </c>
      <c r="B21" s="28">
        <f>0.95/27</f>
        <v>0.03518518518518518</v>
      </c>
      <c r="C21" s="30">
        <v>3</v>
      </c>
      <c r="D21" s="6"/>
      <c r="E21" s="6"/>
      <c r="F21" s="6"/>
      <c r="G21" s="6"/>
      <c r="H21" s="6"/>
      <c r="I21" s="6"/>
      <c r="J21" s="6"/>
      <c r="K21" s="6">
        <v>-1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</row>
    <row r="22" spans="1:84" ht="21.75">
      <c r="A22" s="28" t="s">
        <v>191</v>
      </c>
      <c r="B22" s="28">
        <f>0.95/27</f>
        <v>0.03518518518518518</v>
      </c>
      <c r="C22" s="30">
        <v>0</v>
      </c>
      <c r="D22" s="6"/>
      <c r="E22" s="6"/>
      <c r="F22" s="6"/>
      <c r="G22" s="6"/>
      <c r="H22" s="6"/>
      <c r="I22" s="6"/>
      <c r="J22" s="6"/>
      <c r="K22" s="6"/>
      <c r="L22" s="6">
        <v>-1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</row>
    <row r="23" spans="1:84" ht="21.75">
      <c r="A23" s="27" t="s">
        <v>190</v>
      </c>
      <c r="B23" s="27">
        <f>1/27</f>
        <v>0.037037037037037035</v>
      </c>
      <c r="C23" s="30">
        <v>0</v>
      </c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pans="1:84" ht="21.75">
      <c r="A24" s="27" t="s">
        <v>190</v>
      </c>
      <c r="B24" s="27">
        <f>1/27</f>
        <v>0.037037037037037035</v>
      </c>
      <c r="C24" s="30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21.75">
      <c r="A25" s="27" t="s">
        <v>190</v>
      </c>
      <c r="B25" s="27">
        <f>1/27</f>
        <v>0.037037037037037035</v>
      </c>
      <c r="C25" s="30"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21.75">
      <c r="A26" s="28" t="s">
        <v>191</v>
      </c>
      <c r="B26" s="28">
        <f>0.95/27</f>
        <v>0.03518518518518518</v>
      </c>
      <c r="C26" s="30">
        <v>1</v>
      </c>
      <c r="D26" s="6"/>
      <c r="E26" s="6"/>
      <c r="F26" s="6"/>
      <c r="G26" s="6"/>
      <c r="H26" s="6"/>
      <c r="I26" s="6"/>
      <c r="J26" s="6"/>
      <c r="K26" s="6"/>
      <c r="L26" s="6"/>
      <c r="M26" s="6">
        <v>-1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21.75">
      <c r="A27" s="28" t="s">
        <v>191</v>
      </c>
      <c r="B27" s="28">
        <f>0.95/27</f>
        <v>0.03518518518518518</v>
      </c>
      <c r="C27" s="30">
        <v>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-1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21.75">
      <c r="A28" s="28" t="s">
        <v>191</v>
      </c>
      <c r="B28" s="28">
        <f>0.95/27</f>
        <v>0.03518518518518518</v>
      </c>
      <c r="C28" s="30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-1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21.75">
      <c r="A29" s="27" t="s">
        <v>190</v>
      </c>
      <c r="B29" s="27">
        <f>1/27</f>
        <v>0.037037037037037035</v>
      </c>
      <c r="C29" s="30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21.75">
      <c r="A30" s="27" t="s">
        <v>190</v>
      </c>
      <c r="B30" s="27">
        <f>1/27</f>
        <v>0.037037037037037035</v>
      </c>
      <c r="C30" s="30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</row>
    <row r="31" spans="1:84" ht="21.75">
      <c r="A31" s="27" t="s">
        <v>190</v>
      </c>
      <c r="B31" s="27">
        <f>1/27</f>
        <v>0.037037037037037035</v>
      </c>
      <c r="C31" s="30">
        <v>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</row>
    <row r="32" spans="1:84" ht="21.75">
      <c r="A32" s="28" t="s">
        <v>191</v>
      </c>
      <c r="B32" s="28">
        <f>0.95/27</f>
        <v>0.03518518518518518</v>
      </c>
      <c r="C32" s="30">
        <v>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-1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21.75">
      <c r="A33" s="28" t="s">
        <v>191</v>
      </c>
      <c r="B33" s="28">
        <f>0.95/27</f>
        <v>0.03518518518518518</v>
      </c>
      <c r="C33" s="30">
        <v>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-1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21.75">
      <c r="A34" s="28" t="s">
        <v>191</v>
      </c>
      <c r="B34" s="28">
        <f>0.95/27</f>
        <v>0.03518518518518518</v>
      </c>
      <c r="C34" s="30"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-1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21.75">
      <c r="A35" s="27" t="s">
        <v>190</v>
      </c>
      <c r="B35" s="27">
        <f>1/27</f>
        <v>0.037037037037037035</v>
      </c>
      <c r="C35" s="30"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1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21.75">
      <c r="A36" s="27" t="s">
        <v>190</v>
      </c>
      <c r="B36" s="27">
        <f>1/27</f>
        <v>0.037037037037037035</v>
      </c>
      <c r="C36" s="30"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1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21.75">
      <c r="A37" s="27" t="s">
        <v>190</v>
      </c>
      <c r="B37" s="27">
        <f>1/27</f>
        <v>0.037037037037037035</v>
      </c>
      <c r="C37" s="30">
        <v>3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</row>
    <row r="38" spans="1:84" ht="21.75">
      <c r="A38" s="28" t="s">
        <v>191</v>
      </c>
      <c r="B38" s="28">
        <f>0.95/27</f>
        <v>0.03518518518518518</v>
      </c>
      <c r="C38" s="30">
        <v>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-1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</row>
    <row r="39" spans="1:84" ht="21.75">
      <c r="A39" s="28" t="s">
        <v>191</v>
      </c>
      <c r="B39" s="28">
        <f>0.95/27</f>
        <v>0.03518518518518518</v>
      </c>
      <c r="C39" s="30">
        <v>2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-1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21.75">
      <c r="A40" s="28" t="s">
        <v>191</v>
      </c>
      <c r="B40" s="28">
        <f>0.95/27</f>
        <v>0.03518518518518518</v>
      </c>
      <c r="C40" s="30">
        <v>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-1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21.75">
      <c r="A41" s="27" t="s">
        <v>190</v>
      </c>
      <c r="B41" s="27">
        <f>1/27</f>
        <v>0.037037037037037035</v>
      </c>
      <c r="C41" s="30"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v>1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21.75">
      <c r="A42" s="27" t="s">
        <v>190</v>
      </c>
      <c r="B42" s="27">
        <f>1/27</f>
        <v>0.037037037037037035</v>
      </c>
      <c r="C42" s="30"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1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</row>
    <row r="43" spans="1:84" ht="21.75">
      <c r="A43" s="27" t="s">
        <v>190</v>
      </c>
      <c r="B43" s="27">
        <f>1/27</f>
        <v>0.037037037037037035</v>
      </c>
      <c r="C43" s="30"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>
        <v>1</v>
      </c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</row>
    <row r="44" spans="1:84" ht="21.75">
      <c r="A44" s="28" t="s">
        <v>191</v>
      </c>
      <c r="B44" s="28">
        <f>0.95/27</f>
        <v>0.03518518518518518</v>
      </c>
      <c r="C44" s="30">
        <v>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-1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21.75">
      <c r="A45" s="28" t="s">
        <v>191</v>
      </c>
      <c r="B45" s="28">
        <f>0.95/27</f>
        <v>0.03518518518518518</v>
      </c>
      <c r="C45" s="30">
        <v>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v>-1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21.75">
      <c r="A46" s="28" t="s">
        <v>191</v>
      </c>
      <c r="B46" s="28">
        <f>0.95/27</f>
        <v>0.03518518518518518</v>
      </c>
      <c r="C46" s="30"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-1</v>
      </c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21.75">
      <c r="A47" s="27" t="s">
        <v>190</v>
      </c>
      <c r="B47" s="27">
        <f>1/27</f>
        <v>0.037037037037037035</v>
      </c>
      <c r="C47" s="30"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v>1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21.75">
      <c r="A48" s="27" t="s">
        <v>190</v>
      </c>
      <c r="B48" s="27">
        <f>1/27</f>
        <v>0.037037037037037035</v>
      </c>
      <c r="C48" s="30"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</row>
    <row r="49" spans="1:84" ht="21.75">
      <c r="A49" s="27" t="s">
        <v>190</v>
      </c>
      <c r="B49" s="27">
        <f>1/27</f>
        <v>0.037037037037037035</v>
      </c>
      <c r="C49" s="30">
        <v>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1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</row>
    <row r="50" spans="1:84" ht="21.75">
      <c r="A50" s="28" t="s">
        <v>191</v>
      </c>
      <c r="B50" s="28">
        <f>0.95/27</f>
        <v>0.03518518518518518</v>
      </c>
      <c r="C50" s="30">
        <v>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-1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21.75">
      <c r="A51" s="28" t="s">
        <v>191</v>
      </c>
      <c r="B51" s="28">
        <f>0.95/27</f>
        <v>0.03518518518518518</v>
      </c>
      <c r="C51" s="30">
        <v>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-1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21.75">
      <c r="A52" s="28" t="s">
        <v>191</v>
      </c>
      <c r="B52" s="28">
        <f>0.95/27</f>
        <v>0.03518518518518518</v>
      </c>
      <c r="C52" s="30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-1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21.75">
      <c r="A53" s="27" t="s">
        <v>190</v>
      </c>
      <c r="B53" s="27">
        <f>1/27</f>
        <v>0.037037037037037035</v>
      </c>
      <c r="C53" s="30">
        <v>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>
        <v>1</v>
      </c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21.75">
      <c r="A54" s="27" t="s">
        <v>190</v>
      </c>
      <c r="B54" s="27">
        <f>1/27</f>
        <v>0.037037037037037035</v>
      </c>
      <c r="C54" s="30"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>
        <v>1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21.75">
      <c r="A55" s="27" t="s">
        <v>190</v>
      </c>
      <c r="B55" s="27">
        <f>1/27</f>
        <v>0.037037037037037035</v>
      </c>
      <c r="C55" s="30">
        <v>3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>
        <v>1</v>
      </c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21.75">
      <c r="A56" s="28" t="s">
        <v>191</v>
      </c>
      <c r="B56" s="28">
        <f>0.95/27</f>
        <v>0.03518518518518518</v>
      </c>
      <c r="C56" s="30">
        <v>1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>
        <v>-1</v>
      </c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21.75">
      <c r="A57" s="28" t="s">
        <v>191</v>
      </c>
      <c r="B57" s="28">
        <f>0.95/27</f>
        <v>0.03518518518518518</v>
      </c>
      <c r="C57" s="30">
        <v>1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>
        <v>-1</v>
      </c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21.75">
      <c r="A58" s="28" t="s">
        <v>191</v>
      </c>
      <c r="B58" s="28">
        <f>0.95/27</f>
        <v>0.03518518518518518</v>
      </c>
      <c r="C58" s="30">
        <v>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>
        <v>-1</v>
      </c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21.75">
      <c r="A59" s="27" t="s">
        <v>190</v>
      </c>
      <c r="B59" s="27">
        <f>1/27</f>
        <v>0.037037037037037035</v>
      </c>
      <c r="C59" s="30"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v>1</v>
      </c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21.75">
      <c r="A60" s="27" t="s">
        <v>190</v>
      </c>
      <c r="B60" s="27">
        <f>1/27</f>
        <v>0.037037037037037035</v>
      </c>
      <c r="C60" s="30">
        <v>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>
        <v>1</v>
      </c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21.75">
      <c r="A61" s="27" t="s">
        <v>190</v>
      </c>
      <c r="B61" s="27">
        <f>1/27</f>
        <v>0.037037037037037035</v>
      </c>
      <c r="C61" s="30">
        <v>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>
        <v>1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21.75">
      <c r="A62" s="28" t="s">
        <v>191</v>
      </c>
      <c r="B62" s="28">
        <f>0.95/27</f>
        <v>0.03518518518518518</v>
      </c>
      <c r="C62" s="30">
        <v>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v>-1</v>
      </c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21.75">
      <c r="A63" s="28" t="s">
        <v>191</v>
      </c>
      <c r="B63" s="28">
        <f>0.95/27</f>
        <v>0.03518518518518518</v>
      </c>
      <c r="C63" s="30">
        <v>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>
        <v>-1</v>
      </c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21.75">
      <c r="A64" s="28" t="s">
        <v>191</v>
      </c>
      <c r="B64" s="28">
        <f>0.95/27</f>
        <v>0.03518518518518518</v>
      </c>
      <c r="C64" s="30">
        <v>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>
        <v>-1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21.75">
      <c r="A65" s="27" t="s">
        <v>190</v>
      </c>
      <c r="B65" s="27">
        <f>1/27</f>
        <v>0.037037037037037035</v>
      </c>
      <c r="C65" s="30">
        <v>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>
        <v>1</v>
      </c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21.75">
      <c r="A66" s="27" t="s">
        <v>190</v>
      </c>
      <c r="B66" s="27">
        <f>1/27</f>
        <v>0.037037037037037035</v>
      </c>
      <c r="C66" s="30">
        <v>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1</v>
      </c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21.75">
      <c r="A67" s="27" t="s">
        <v>190</v>
      </c>
      <c r="B67" s="27">
        <f>1/27</f>
        <v>0.037037037037037035</v>
      </c>
      <c r="C67" s="30">
        <v>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>
        <v>1</v>
      </c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21.75">
      <c r="A68" s="28" t="s">
        <v>191</v>
      </c>
      <c r="B68" s="28">
        <f>0.95/27</f>
        <v>0.03518518518518518</v>
      </c>
      <c r="C68" s="30"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>
        <v>-1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21.75">
      <c r="A69" s="28" t="s">
        <v>191</v>
      </c>
      <c r="B69" s="28">
        <f>0.95/27</f>
        <v>0.03518518518518518</v>
      </c>
      <c r="C69" s="30">
        <v>3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>
        <v>-1</v>
      </c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21.75">
      <c r="A70" s="28" t="s">
        <v>191</v>
      </c>
      <c r="B70" s="28">
        <f>0.95/27</f>
        <v>0.03518518518518518</v>
      </c>
      <c r="C70" s="30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>
        <v>-1</v>
      </c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21.75">
      <c r="A71" s="27" t="s">
        <v>190</v>
      </c>
      <c r="B71" s="27">
        <f>1/27</f>
        <v>0.037037037037037035</v>
      </c>
      <c r="C71" s="30">
        <v>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>
        <v>1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21.75">
      <c r="A72" s="27" t="s">
        <v>190</v>
      </c>
      <c r="B72" s="27">
        <f>1/27</f>
        <v>0.037037037037037035</v>
      </c>
      <c r="C72" s="30">
        <v>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>
        <v>1</v>
      </c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21.75">
      <c r="A73" s="27" t="s">
        <v>190</v>
      </c>
      <c r="B73" s="27">
        <f>1/27</f>
        <v>0.037037037037037035</v>
      </c>
      <c r="C73" s="30">
        <v>3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>
        <v>1</v>
      </c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21.75">
      <c r="A74" s="28" t="s">
        <v>191</v>
      </c>
      <c r="B74" s="28">
        <f>0.95/27</f>
        <v>0.03518518518518518</v>
      </c>
      <c r="C74" s="30">
        <v>0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>
        <v>-1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</row>
    <row r="75" spans="1:84" ht="21.75">
      <c r="A75" s="28" t="s">
        <v>191</v>
      </c>
      <c r="B75" s="28">
        <f>0.95/27</f>
        <v>0.03518518518518518</v>
      </c>
      <c r="C75" s="30">
        <v>3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>
        <v>-1</v>
      </c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</row>
    <row r="76" spans="1:84" ht="21.75">
      <c r="A76" s="28" t="s">
        <v>191</v>
      </c>
      <c r="B76" s="28">
        <f>0.95/27</f>
        <v>0.03518518518518518</v>
      </c>
      <c r="C76" s="30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>
        <v>-1</v>
      </c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21.75">
      <c r="A77" s="27" t="s">
        <v>190</v>
      </c>
      <c r="B77" s="27">
        <f>1/27</f>
        <v>0.037037037037037035</v>
      </c>
      <c r="C77" s="30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>
        <v>1</v>
      </c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21.75">
      <c r="A78" s="27" t="s">
        <v>190</v>
      </c>
      <c r="B78" s="27">
        <f>1/27</f>
        <v>0.037037037037037035</v>
      </c>
      <c r="C78" s="30"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>
        <v>1</v>
      </c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</row>
    <row r="79" spans="1:84" ht="21.75">
      <c r="A79" s="27" t="s">
        <v>190</v>
      </c>
      <c r="B79" s="27">
        <f>1/27</f>
        <v>0.037037037037037035</v>
      </c>
      <c r="C79" s="30"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>
        <v>1</v>
      </c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</row>
    <row r="80" spans="1:84" ht="21.75">
      <c r="A80" s="28" t="s">
        <v>191</v>
      </c>
      <c r="B80" s="28">
        <f>0.95/27</f>
        <v>0.03518518518518518</v>
      </c>
      <c r="C80" s="30">
        <v>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>
        <v>-1</v>
      </c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21.75">
      <c r="A81" s="28" t="s">
        <v>191</v>
      </c>
      <c r="B81" s="28">
        <f>0.95/27</f>
        <v>0.03518518518518518</v>
      </c>
      <c r="C81" s="30">
        <v>2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>
        <v>-1</v>
      </c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21.75">
      <c r="A82" s="28" t="s">
        <v>191</v>
      </c>
      <c r="B82" s="28">
        <f>0.95/27</f>
        <v>0.03518518518518518</v>
      </c>
      <c r="C82" s="30"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>
        <v>-1</v>
      </c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21.75">
      <c r="A83" s="27" t="s">
        <v>190</v>
      </c>
      <c r="B83" s="27">
        <f>1/27</f>
        <v>0.037037037037037035</v>
      </c>
      <c r="C83" s="30">
        <v>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>
        <v>1</v>
      </c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21.75">
      <c r="A84" s="27" t="s">
        <v>190</v>
      </c>
      <c r="B84" s="27">
        <f>1/27</f>
        <v>0.037037037037037035</v>
      </c>
      <c r="C84" s="30">
        <v>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>
        <v>1</v>
      </c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21.75">
      <c r="A85" s="27" t="s">
        <v>190</v>
      </c>
      <c r="B85" s="27">
        <f>1/27</f>
        <v>0.037037037037037035</v>
      </c>
      <c r="C85" s="30">
        <v>1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>
        <v>1</v>
      </c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21.75">
      <c r="A86" s="28" t="s">
        <v>191</v>
      </c>
      <c r="B86" s="28">
        <f>0.95/27</f>
        <v>0.03518518518518518</v>
      </c>
      <c r="C86" s="30">
        <v>0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>
        <v>-1</v>
      </c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21.75">
      <c r="A87" s="28" t="s">
        <v>191</v>
      </c>
      <c r="B87" s="28">
        <f>0.95/27</f>
        <v>0.03518518518518518</v>
      </c>
      <c r="C87" s="30">
        <v>2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>
        <v>-1</v>
      </c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21.75">
      <c r="A88" s="28" t="s">
        <v>191</v>
      </c>
      <c r="B88" s="28">
        <f>0.95/27</f>
        <v>0.03518518518518518</v>
      </c>
      <c r="C88" s="30">
        <v>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>
        <v>-1</v>
      </c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21.75">
      <c r="A89" s="27" t="s">
        <v>190</v>
      </c>
      <c r="B89" s="27">
        <f>1/27</f>
        <v>0.037037037037037035</v>
      </c>
      <c r="C89" s="30">
        <v>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>
        <v>1</v>
      </c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21.75">
      <c r="A90" s="27" t="s">
        <v>190</v>
      </c>
      <c r="B90" s="27">
        <f>1/27</f>
        <v>0.037037037037037035</v>
      </c>
      <c r="C90" s="30">
        <v>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>
        <v>1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21.75">
      <c r="A91" s="27" t="s">
        <v>190</v>
      </c>
      <c r="B91" s="27">
        <f>1/27</f>
        <v>0.037037037037037035</v>
      </c>
      <c r="C91" s="30">
        <v>3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>
        <v>1</v>
      </c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21.75">
      <c r="A92" s="28" t="s">
        <v>191</v>
      </c>
      <c r="B92" s="28">
        <f>0.95/27</f>
        <v>0.03518518518518518</v>
      </c>
      <c r="C92" s="30">
        <v>0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>
        <v>-1</v>
      </c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21.75">
      <c r="A93" s="28" t="s">
        <v>191</v>
      </c>
      <c r="B93" s="28">
        <f>0.95/27</f>
        <v>0.03518518518518518</v>
      </c>
      <c r="C93" s="30">
        <v>2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>
        <v>-1</v>
      </c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</row>
    <row r="94" spans="1:84" ht="21.75">
      <c r="A94" s="28" t="s">
        <v>191</v>
      </c>
      <c r="B94" s="28">
        <f>0.95/27</f>
        <v>0.03518518518518518</v>
      </c>
      <c r="C94" s="30">
        <v>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>
        <v>-1</v>
      </c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</row>
    <row r="95" spans="1:84" ht="21.75">
      <c r="A95" s="27" t="s">
        <v>190</v>
      </c>
      <c r="B95" s="27">
        <f>1/27</f>
        <v>0.037037037037037035</v>
      </c>
      <c r="C95" s="30">
        <v>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>
        <v>1</v>
      </c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21.75">
      <c r="A96" s="27" t="s">
        <v>190</v>
      </c>
      <c r="B96" s="27">
        <f>1/27</f>
        <v>0.037037037037037035</v>
      </c>
      <c r="C96" s="30">
        <v>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>
        <v>1</v>
      </c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21.75">
      <c r="A97" s="27" t="s">
        <v>190</v>
      </c>
      <c r="B97" s="27">
        <f>1/27</f>
        <v>0.037037037037037035</v>
      </c>
      <c r="C97" s="30">
        <v>0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>
        <v>1</v>
      </c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</row>
    <row r="98" spans="1:84" ht="21.75">
      <c r="A98" s="28" t="s">
        <v>191</v>
      </c>
      <c r="B98" s="28">
        <f>0.95/27</f>
        <v>0.03518518518518518</v>
      </c>
      <c r="C98" s="30">
        <v>0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>
        <v>-1</v>
      </c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</row>
    <row r="99" spans="1:84" ht="21.75">
      <c r="A99" s="28" t="s">
        <v>191</v>
      </c>
      <c r="B99" s="28">
        <f>0.95/27</f>
        <v>0.03518518518518518</v>
      </c>
      <c r="C99" s="30">
        <v>1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>
        <v>-1</v>
      </c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21.75">
      <c r="A100" s="28" t="s">
        <v>191</v>
      </c>
      <c r="B100" s="28">
        <f>0.95/27</f>
        <v>0.03518518518518518</v>
      </c>
      <c r="C100" s="30">
        <v>0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>
        <v>-1</v>
      </c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21.75">
      <c r="A101" s="27" t="s">
        <v>190</v>
      </c>
      <c r="B101" s="27">
        <f>1/27</f>
        <v>0.037037037037037035</v>
      </c>
      <c r="C101" s="30">
        <v>0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>
        <v>1</v>
      </c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</row>
    <row r="102" spans="1:84" ht="21.75">
      <c r="A102" s="27" t="s">
        <v>190</v>
      </c>
      <c r="B102" s="27">
        <f>1/27</f>
        <v>0.037037037037037035</v>
      </c>
      <c r="C102" s="30">
        <v>0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>
        <v>1</v>
      </c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</row>
    <row r="103" spans="1:84" ht="21.75">
      <c r="A103" s="27" t="s">
        <v>190</v>
      </c>
      <c r="B103" s="27">
        <f>1/27</f>
        <v>0.037037037037037035</v>
      </c>
      <c r="C103" s="30">
        <v>1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>
        <v>1</v>
      </c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21.75">
      <c r="A104" s="28" t="s">
        <v>191</v>
      </c>
      <c r="B104" s="28">
        <f>0.95/27</f>
        <v>0.03518518518518518</v>
      </c>
      <c r="C104" s="30">
        <v>0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>
        <v>-1</v>
      </c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21.75">
      <c r="A105" s="28" t="s">
        <v>191</v>
      </c>
      <c r="B105" s="28">
        <f>0.95/27</f>
        <v>0.03518518518518518</v>
      </c>
      <c r="C105" s="30">
        <v>1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>
        <v>-1</v>
      </c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21.75">
      <c r="A106" s="28" t="s">
        <v>191</v>
      </c>
      <c r="B106" s="28">
        <f>0.95/27</f>
        <v>0.03518518518518518</v>
      </c>
      <c r="C106" s="30"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>
        <v>-1</v>
      </c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</row>
    <row r="107" spans="1:84" ht="21.75">
      <c r="A107" s="27" t="s">
        <v>190</v>
      </c>
      <c r="B107" s="27">
        <f>1/27</f>
        <v>0.037037037037037035</v>
      </c>
      <c r="C107" s="30">
        <v>0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>
        <v>1</v>
      </c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</row>
    <row r="108" spans="1:84" ht="21.75">
      <c r="A108" s="27" t="s">
        <v>190</v>
      </c>
      <c r="B108" s="27">
        <f>1/27</f>
        <v>0.037037037037037035</v>
      </c>
      <c r="C108" s="30"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>
        <v>1</v>
      </c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21.75">
      <c r="A109" s="27" t="s">
        <v>190</v>
      </c>
      <c r="B109" s="27">
        <f>1/27</f>
        <v>0.037037037037037035</v>
      </c>
      <c r="C109" s="30">
        <v>3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>
        <v>1</v>
      </c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21.75">
      <c r="A110" s="28" t="s">
        <v>191</v>
      </c>
      <c r="B110" s="28">
        <f>0.95/27</f>
        <v>0.03518518518518518</v>
      </c>
      <c r="C110" s="30">
        <v>0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>
        <v>-1</v>
      </c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21.75">
      <c r="A111" s="28" t="s">
        <v>191</v>
      </c>
      <c r="B111" s="28">
        <f>0.95/27</f>
        <v>0.03518518518518518</v>
      </c>
      <c r="C111" s="30">
        <v>1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>
        <v>-1</v>
      </c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</row>
    <row r="112" spans="1:84" ht="21.75">
      <c r="A112" s="28" t="s">
        <v>191</v>
      </c>
      <c r="B112" s="28">
        <f>0.95/27</f>
        <v>0.03518518518518518</v>
      </c>
      <c r="C112" s="30">
        <v>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>
        <v>-1</v>
      </c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</row>
    <row r="113" spans="1:84" ht="21.75">
      <c r="A113" s="27" t="s">
        <v>190</v>
      </c>
      <c r="B113" s="27">
        <f>1/27</f>
        <v>0.037037037037037035</v>
      </c>
      <c r="C113" s="30">
        <v>2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>
        <v>1</v>
      </c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21.75">
      <c r="A114" s="27" t="s">
        <v>190</v>
      </c>
      <c r="B114" s="27">
        <f>1/27</f>
        <v>0.037037037037037035</v>
      </c>
      <c r="C114" s="30">
        <v>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>
        <v>1</v>
      </c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21.75">
      <c r="A115" s="27" t="s">
        <v>190</v>
      </c>
      <c r="B115" s="27">
        <f>1/27</f>
        <v>0.037037037037037035</v>
      </c>
      <c r="C115" s="30">
        <v>0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>
        <v>1</v>
      </c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21.75">
      <c r="A116" s="28" t="s">
        <v>191</v>
      </c>
      <c r="B116" s="28">
        <f>0.95/27</f>
        <v>0.03518518518518518</v>
      </c>
      <c r="C116" s="30">
        <v>0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>
        <v>-1</v>
      </c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21.75">
      <c r="A117" s="28" t="s">
        <v>191</v>
      </c>
      <c r="B117" s="28">
        <f>0.95/27</f>
        <v>0.03518518518518518</v>
      </c>
      <c r="C117" s="30">
        <v>3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>
        <v>-1</v>
      </c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21.75">
      <c r="A118" s="28" t="s">
        <v>191</v>
      </c>
      <c r="B118" s="28">
        <f>0.95/27</f>
        <v>0.03518518518518518</v>
      </c>
      <c r="C118" s="30"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>
        <v>-1</v>
      </c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21.75">
      <c r="A119" s="27" t="s">
        <v>190</v>
      </c>
      <c r="B119" s="27">
        <f>1/27</f>
        <v>0.037037037037037035</v>
      </c>
      <c r="C119" s="30">
        <v>2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>
        <v>1</v>
      </c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21.75">
      <c r="A120" s="27" t="s">
        <v>190</v>
      </c>
      <c r="B120" s="27">
        <f>1/27</f>
        <v>0.037037037037037035</v>
      </c>
      <c r="C120" s="30"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>
        <v>1</v>
      </c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</row>
    <row r="121" spans="1:84" ht="21.75">
      <c r="A121" s="27" t="s">
        <v>190</v>
      </c>
      <c r="B121" s="27">
        <f>1/27</f>
        <v>0.037037037037037035</v>
      </c>
      <c r="C121" s="30">
        <v>1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>
        <v>1</v>
      </c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</row>
    <row r="122" spans="1:84" ht="21.75">
      <c r="A122" s="28" t="s">
        <v>191</v>
      </c>
      <c r="B122" s="28">
        <f>0.95/27</f>
        <v>0.03518518518518518</v>
      </c>
      <c r="C122" s="30"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>
        <v>-1</v>
      </c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</row>
    <row r="123" spans="1:84" ht="21.75">
      <c r="A123" s="28" t="s">
        <v>191</v>
      </c>
      <c r="B123" s="28">
        <f>0.95/27</f>
        <v>0.03518518518518518</v>
      </c>
      <c r="C123" s="30">
        <v>3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>
        <v>-1</v>
      </c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</row>
    <row r="124" spans="1:84" ht="21.75">
      <c r="A124" s="28" t="s">
        <v>191</v>
      </c>
      <c r="B124" s="28">
        <f>0.95/27</f>
        <v>0.03518518518518518</v>
      </c>
      <c r="C124" s="30"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>
        <v>-1</v>
      </c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</row>
    <row r="125" spans="1:84" ht="21.75">
      <c r="A125" s="27" t="s">
        <v>190</v>
      </c>
      <c r="B125" s="27">
        <f>1/27</f>
        <v>0.037037037037037035</v>
      </c>
      <c r="C125" s="30">
        <v>2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>
        <v>1</v>
      </c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</row>
    <row r="126" spans="1:84" ht="21.75">
      <c r="A126" s="27" t="s">
        <v>190</v>
      </c>
      <c r="B126" s="27">
        <f>1/27</f>
        <v>0.037037037037037035</v>
      </c>
      <c r="C126" s="30"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>
        <v>1</v>
      </c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</row>
    <row r="127" spans="1:84" ht="21.75">
      <c r="A127" s="27" t="s">
        <v>190</v>
      </c>
      <c r="B127" s="27">
        <f>1/27</f>
        <v>0.037037037037037035</v>
      </c>
      <c r="C127" s="30">
        <v>3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>
        <v>1</v>
      </c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</row>
    <row r="128" spans="1:84" ht="21.75">
      <c r="A128" s="28" t="s">
        <v>191</v>
      </c>
      <c r="B128" s="28">
        <f>0.95/27</f>
        <v>0.03518518518518518</v>
      </c>
      <c r="C128" s="30"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>
        <v>-1</v>
      </c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</row>
    <row r="129" spans="1:84" ht="21.75">
      <c r="A129" s="28" t="s">
        <v>191</v>
      </c>
      <c r="B129" s="28">
        <f>0.95/27</f>
        <v>0.03518518518518518</v>
      </c>
      <c r="C129" s="30">
        <v>3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>
        <v>-1</v>
      </c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</row>
    <row r="130" spans="1:84" ht="21.75">
      <c r="A130" s="28" t="s">
        <v>191</v>
      </c>
      <c r="B130" s="28">
        <f>0.95/27</f>
        <v>0.03518518518518518</v>
      </c>
      <c r="C130" s="30"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>
        <v>-1</v>
      </c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</row>
    <row r="131" spans="1:84" ht="21.75">
      <c r="A131" s="27" t="s">
        <v>190</v>
      </c>
      <c r="B131" s="27">
        <f>1/27</f>
        <v>0.037037037037037035</v>
      </c>
      <c r="C131" s="30">
        <v>2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>
        <v>1</v>
      </c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</row>
    <row r="132" spans="1:84" ht="21.75">
      <c r="A132" s="27" t="s">
        <v>190</v>
      </c>
      <c r="B132" s="27">
        <f>1/27</f>
        <v>0.037037037037037035</v>
      </c>
      <c r="C132" s="30"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>
        <v>1</v>
      </c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</row>
    <row r="133" spans="1:84" ht="21.75">
      <c r="A133" s="27" t="s">
        <v>190</v>
      </c>
      <c r="B133" s="27">
        <f>1/27</f>
        <v>0.037037037037037035</v>
      </c>
      <c r="C133" s="30"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>
        <v>1</v>
      </c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</row>
    <row r="134" spans="1:84" ht="21.75">
      <c r="A134" s="28" t="s">
        <v>191</v>
      </c>
      <c r="B134" s="28">
        <f>0.95/27</f>
        <v>0.03518518518518518</v>
      </c>
      <c r="C134" s="30"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>
        <v>-1</v>
      </c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</row>
    <row r="135" spans="1:84" ht="21.75">
      <c r="A135" s="28" t="s">
        <v>191</v>
      </c>
      <c r="B135" s="28">
        <f>0.95/27</f>
        <v>0.03518518518518518</v>
      </c>
      <c r="C135" s="30">
        <v>2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>
        <v>-1</v>
      </c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</row>
    <row r="136" spans="1:84" ht="21.75">
      <c r="A136" s="28" t="s">
        <v>191</v>
      </c>
      <c r="B136" s="28">
        <f>0.95/27</f>
        <v>0.03518518518518518</v>
      </c>
      <c r="C136" s="30"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>
        <v>-1</v>
      </c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</row>
    <row r="137" spans="1:84" ht="21.75">
      <c r="A137" s="27" t="s">
        <v>190</v>
      </c>
      <c r="B137" s="27">
        <f>1/27</f>
        <v>0.037037037037037035</v>
      </c>
      <c r="C137" s="30">
        <v>2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>
        <v>1</v>
      </c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</row>
    <row r="138" spans="1:84" ht="21.75">
      <c r="A138" s="27" t="s">
        <v>190</v>
      </c>
      <c r="B138" s="27">
        <f>1/27</f>
        <v>0.037037037037037035</v>
      </c>
      <c r="C138" s="30"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>
        <v>1</v>
      </c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</row>
    <row r="139" spans="1:84" ht="21.75">
      <c r="A139" s="27" t="s">
        <v>190</v>
      </c>
      <c r="B139" s="27">
        <f>1/27</f>
        <v>0.037037037037037035</v>
      </c>
      <c r="C139" s="30">
        <v>1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>
        <v>1</v>
      </c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</row>
    <row r="140" spans="1:84" ht="21.75">
      <c r="A140" s="28" t="s">
        <v>191</v>
      </c>
      <c r="B140" s="28">
        <f>0.95/27</f>
        <v>0.03518518518518518</v>
      </c>
      <c r="C140" s="30"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>
        <v>-1</v>
      </c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</row>
    <row r="141" spans="1:84" ht="21.75">
      <c r="A141" s="28" t="s">
        <v>191</v>
      </c>
      <c r="B141" s="28">
        <f>0.95/27</f>
        <v>0.03518518518518518</v>
      </c>
      <c r="C141" s="30">
        <v>2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>
        <v>-1</v>
      </c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</row>
    <row r="142" spans="1:84" ht="21.75">
      <c r="A142" s="28" t="s">
        <v>191</v>
      </c>
      <c r="B142" s="28">
        <f>0.95/27</f>
        <v>0.03518518518518518</v>
      </c>
      <c r="C142" s="30"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>
        <v>-1</v>
      </c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</row>
    <row r="143" spans="1:84" ht="21.75">
      <c r="A143" s="27" t="s">
        <v>190</v>
      </c>
      <c r="B143" s="27">
        <f>1/27</f>
        <v>0.037037037037037035</v>
      </c>
      <c r="C143" s="30">
        <v>2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>
        <v>1</v>
      </c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</row>
    <row r="144" spans="1:84" ht="21.75">
      <c r="A144" s="27" t="s">
        <v>190</v>
      </c>
      <c r="B144" s="27">
        <f>1/27</f>
        <v>0.037037037037037035</v>
      </c>
      <c r="C144" s="30"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>
        <v>1</v>
      </c>
      <c r="BW144" s="6"/>
      <c r="BX144" s="6"/>
      <c r="BY144" s="6"/>
      <c r="BZ144" s="6"/>
      <c r="CA144" s="6"/>
      <c r="CB144" s="6"/>
      <c r="CC144" s="6"/>
      <c r="CD144" s="6"/>
      <c r="CE144" s="6"/>
      <c r="CF144" s="6"/>
    </row>
    <row r="145" spans="1:84" ht="21.75">
      <c r="A145" s="27" t="s">
        <v>190</v>
      </c>
      <c r="B145" s="27">
        <f>1/27</f>
        <v>0.037037037037037035</v>
      </c>
      <c r="C145" s="30">
        <v>3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>
        <v>1</v>
      </c>
      <c r="BX145" s="6"/>
      <c r="BY145" s="6"/>
      <c r="BZ145" s="6"/>
      <c r="CA145" s="6"/>
      <c r="CB145" s="6"/>
      <c r="CC145" s="6"/>
      <c r="CD145" s="6"/>
      <c r="CE145" s="6"/>
      <c r="CF145" s="6"/>
    </row>
    <row r="146" spans="1:84" ht="21.75">
      <c r="A146" s="28" t="s">
        <v>191</v>
      </c>
      <c r="B146" s="28">
        <f>0.95/27</f>
        <v>0.03518518518518518</v>
      </c>
      <c r="C146" s="30">
        <v>0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>
        <v>-1</v>
      </c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</row>
    <row r="147" spans="1:84" ht="21.75">
      <c r="A147" s="28" t="s">
        <v>191</v>
      </c>
      <c r="B147" s="28">
        <f>0.95/27</f>
        <v>0.03518518518518518</v>
      </c>
      <c r="C147" s="30">
        <v>2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>
        <v>-1</v>
      </c>
      <c r="BW147" s="6"/>
      <c r="BX147" s="6"/>
      <c r="BY147" s="6"/>
      <c r="BZ147" s="6"/>
      <c r="CA147" s="6"/>
      <c r="CB147" s="6"/>
      <c r="CC147" s="6"/>
      <c r="CD147" s="6"/>
      <c r="CE147" s="6"/>
      <c r="CF147" s="6"/>
    </row>
    <row r="148" spans="1:84" ht="21.75">
      <c r="A148" s="28" t="s">
        <v>191</v>
      </c>
      <c r="B148" s="28">
        <f>0.95/27</f>
        <v>0.03518518518518518</v>
      </c>
      <c r="C148" s="30">
        <v>0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>
        <v>-1</v>
      </c>
      <c r="BX148" s="6"/>
      <c r="BY148" s="6"/>
      <c r="BZ148" s="6"/>
      <c r="CA148" s="6"/>
      <c r="CB148" s="6"/>
      <c r="CC148" s="6"/>
      <c r="CD148" s="6"/>
      <c r="CE148" s="6"/>
      <c r="CF148" s="6"/>
    </row>
    <row r="149" spans="1:84" ht="21.75">
      <c r="A149" s="27" t="s">
        <v>190</v>
      </c>
      <c r="B149" s="27">
        <f>1/27</f>
        <v>0.037037037037037035</v>
      </c>
      <c r="C149" s="30">
        <v>2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>
        <v>1</v>
      </c>
      <c r="BY149" s="6"/>
      <c r="BZ149" s="6"/>
      <c r="CA149" s="6"/>
      <c r="CB149" s="6"/>
      <c r="CC149" s="6"/>
      <c r="CD149" s="6"/>
      <c r="CE149" s="6"/>
      <c r="CF149" s="6"/>
    </row>
    <row r="150" spans="1:84" ht="21.75">
      <c r="A150" s="27" t="s">
        <v>190</v>
      </c>
      <c r="B150" s="27">
        <f>1/27</f>
        <v>0.037037037037037035</v>
      </c>
      <c r="C150" s="30">
        <v>0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>
        <v>1</v>
      </c>
      <c r="BZ150" s="6"/>
      <c r="CA150" s="6"/>
      <c r="CB150" s="6"/>
      <c r="CC150" s="6"/>
      <c r="CD150" s="6"/>
      <c r="CE150" s="6"/>
      <c r="CF150" s="6"/>
    </row>
    <row r="151" spans="1:84" ht="21.75">
      <c r="A151" s="27" t="s">
        <v>190</v>
      </c>
      <c r="B151" s="27">
        <f>1/27</f>
        <v>0.037037037037037035</v>
      </c>
      <c r="C151" s="30">
        <v>0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>
        <v>1</v>
      </c>
      <c r="CA151" s="6"/>
      <c r="CB151" s="6"/>
      <c r="CC151" s="6"/>
      <c r="CD151" s="6"/>
      <c r="CE151" s="6"/>
      <c r="CF151" s="6"/>
    </row>
    <row r="152" spans="1:84" ht="21.75">
      <c r="A152" s="28" t="s">
        <v>191</v>
      </c>
      <c r="B152" s="28">
        <f>0.95/27</f>
        <v>0.03518518518518518</v>
      </c>
      <c r="C152" s="30">
        <v>0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>
        <v>-1</v>
      </c>
      <c r="BY152" s="6"/>
      <c r="BZ152" s="6"/>
      <c r="CA152" s="6"/>
      <c r="CB152" s="6"/>
      <c r="CC152" s="6"/>
      <c r="CD152" s="6"/>
      <c r="CE152" s="6"/>
      <c r="CF152" s="6"/>
    </row>
    <row r="153" spans="1:84" ht="21.75">
      <c r="A153" s="28" t="s">
        <v>191</v>
      </c>
      <c r="B153" s="28">
        <f>0.95/27</f>
        <v>0.03518518518518518</v>
      </c>
      <c r="C153" s="30">
        <v>1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>
        <v>-1</v>
      </c>
      <c r="BZ153" s="6"/>
      <c r="CA153" s="6"/>
      <c r="CB153" s="6"/>
      <c r="CC153" s="6"/>
      <c r="CD153" s="6"/>
      <c r="CE153" s="6"/>
      <c r="CF153" s="6"/>
    </row>
    <row r="154" spans="1:84" ht="21.75">
      <c r="A154" s="28" t="s">
        <v>191</v>
      </c>
      <c r="B154" s="28">
        <f>0.95/27</f>
        <v>0.03518518518518518</v>
      </c>
      <c r="C154" s="30">
        <v>0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>
        <v>-1</v>
      </c>
      <c r="CA154" s="6"/>
      <c r="CB154" s="6"/>
      <c r="CC154" s="6"/>
      <c r="CD154" s="6"/>
      <c r="CE154" s="6"/>
      <c r="CF154" s="6"/>
    </row>
    <row r="155" spans="1:84" ht="21.75">
      <c r="A155" s="27" t="s">
        <v>190</v>
      </c>
      <c r="B155" s="27">
        <f>1/27</f>
        <v>0.037037037037037035</v>
      </c>
      <c r="C155" s="30">
        <v>2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>
        <v>1</v>
      </c>
      <c r="CB155" s="6"/>
      <c r="CC155" s="6"/>
      <c r="CD155" s="6"/>
      <c r="CE155" s="6"/>
      <c r="CF155" s="6"/>
    </row>
    <row r="156" spans="1:84" ht="21.75">
      <c r="A156" s="27" t="s">
        <v>190</v>
      </c>
      <c r="B156" s="27">
        <f>1/27</f>
        <v>0.037037037037037035</v>
      </c>
      <c r="C156" s="30">
        <v>0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>
        <v>1</v>
      </c>
      <c r="CC156" s="6"/>
      <c r="CD156" s="6"/>
      <c r="CE156" s="6"/>
      <c r="CF156" s="6"/>
    </row>
    <row r="157" spans="1:84" ht="21.75">
      <c r="A157" s="27" t="s">
        <v>190</v>
      </c>
      <c r="B157" s="27">
        <f>1/27</f>
        <v>0.037037037037037035</v>
      </c>
      <c r="C157" s="30">
        <v>1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>
        <v>1</v>
      </c>
      <c r="CD157" s="6"/>
      <c r="CE157" s="6"/>
      <c r="CF157" s="6"/>
    </row>
    <row r="158" spans="1:84" ht="21.75">
      <c r="A158" s="28" t="s">
        <v>191</v>
      </c>
      <c r="B158" s="28">
        <f>0.95/27</f>
        <v>0.03518518518518518</v>
      </c>
      <c r="C158" s="30">
        <v>0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>
        <v>-1</v>
      </c>
      <c r="CB158" s="6"/>
      <c r="CC158" s="6"/>
      <c r="CD158" s="6"/>
      <c r="CE158" s="6"/>
      <c r="CF158" s="6"/>
    </row>
    <row r="159" spans="1:84" ht="21.75">
      <c r="A159" s="28" t="s">
        <v>191</v>
      </c>
      <c r="B159" s="28">
        <f>0.95/27</f>
        <v>0.03518518518518518</v>
      </c>
      <c r="C159" s="30">
        <v>1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>
        <v>-1</v>
      </c>
      <c r="CC159" s="6"/>
      <c r="CD159" s="6"/>
      <c r="CE159" s="6"/>
      <c r="CF159" s="6"/>
    </row>
    <row r="160" spans="1:84" ht="21.75">
      <c r="A160" s="28" t="s">
        <v>191</v>
      </c>
      <c r="B160" s="28">
        <f>0.95/27</f>
        <v>0.03518518518518518</v>
      </c>
      <c r="C160" s="30">
        <v>0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>
        <v>-1</v>
      </c>
      <c r="CD160" s="6"/>
      <c r="CE160" s="6"/>
      <c r="CF160" s="6"/>
    </row>
    <row r="161" spans="1:84" ht="21.75">
      <c r="A161" s="27" t="s">
        <v>190</v>
      </c>
      <c r="B161" s="27">
        <f>1/27</f>
        <v>0.037037037037037035</v>
      </c>
      <c r="C161" s="30">
        <v>2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>
        <v>1</v>
      </c>
      <c r="CE161" s="6"/>
      <c r="CF161" s="6"/>
    </row>
    <row r="162" spans="1:84" ht="21.75">
      <c r="A162" s="27" t="s">
        <v>190</v>
      </c>
      <c r="B162" s="27">
        <f>1/27</f>
        <v>0.037037037037037035</v>
      </c>
      <c r="C162" s="30">
        <v>0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>
        <v>1</v>
      </c>
      <c r="CF162" s="6"/>
    </row>
    <row r="163" spans="1:84" ht="21.75">
      <c r="A163" s="27" t="s">
        <v>190</v>
      </c>
      <c r="B163" s="27">
        <f>1/27</f>
        <v>0.037037037037037035</v>
      </c>
      <c r="C163" s="30">
        <v>3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>
        <v>1</v>
      </c>
    </row>
    <row r="164" spans="1:84" ht="21.75">
      <c r="A164" s="28" t="s">
        <v>191</v>
      </c>
      <c r="B164" s="28">
        <f>0.95/27</f>
        <v>0.03518518518518518</v>
      </c>
      <c r="C164" s="30">
        <v>0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>
        <v>-1</v>
      </c>
      <c r="CE164" s="6"/>
      <c r="CF164" s="6"/>
    </row>
    <row r="165" spans="1:84" ht="21.75">
      <c r="A165" s="28" t="s">
        <v>191</v>
      </c>
      <c r="B165" s="28">
        <f>0.95/27</f>
        <v>0.03518518518518518</v>
      </c>
      <c r="C165" s="30">
        <v>1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>
        <v>-1</v>
      </c>
      <c r="CF165" s="6"/>
    </row>
    <row r="166" spans="1:84" ht="21.75">
      <c r="A166" s="28" t="s">
        <v>191</v>
      </c>
      <c r="B166" s="28">
        <f>0.95/27</f>
        <v>0.03518518518518518</v>
      </c>
      <c r="C166" s="30">
        <v>0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>
        <v>-1</v>
      </c>
    </row>
    <row r="167" spans="3:84" ht="21.75">
      <c r="C167" s="2" t="s">
        <v>3</v>
      </c>
      <c r="D167" s="6">
        <f aca="true" t="shared" si="0" ref="D167:AI167">SUMPRODUCT($C$2:$C$166,D2:D166)</f>
        <v>10</v>
      </c>
      <c r="E167" s="6">
        <f t="shared" si="0"/>
        <v>13</v>
      </c>
      <c r="F167" s="6">
        <f t="shared" si="0"/>
        <v>12</v>
      </c>
      <c r="G167" s="6">
        <f t="shared" si="0"/>
        <v>10</v>
      </c>
      <c r="H167" s="6">
        <f t="shared" si="0"/>
        <v>13</v>
      </c>
      <c r="I167" s="6">
        <f t="shared" si="0"/>
        <v>13</v>
      </c>
      <c r="J167" s="6">
        <f t="shared" si="0"/>
        <v>10</v>
      </c>
      <c r="K167" s="6">
        <f t="shared" si="0"/>
        <v>13</v>
      </c>
      <c r="L167" s="6">
        <f t="shared" si="0"/>
        <v>15</v>
      </c>
      <c r="M167" s="6">
        <f t="shared" si="0"/>
        <v>10</v>
      </c>
      <c r="N167" s="6">
        <f t="shared" si="0"/>
        <v>14</v>
      </c>
      <c r="O167" s="6">
        <f t="shared" si="0"/>
        <v>12</v>
      </c>
      <c r="P167" s="6">
        <f t="shared" si="0"/>
        <v>10</v>
      </c>
      <c r="Q167" s="6">
        <f t="shared" si="0"/>
        <v>14</v>
      </c>
      <c r="R167" s="6">
        <f t="shared" si="0"/>
        <v>13</v>
      </c>
      <c r="S167" s="6">
        <f t="shared" si="0"/>
        <v>10</v>
      </c>
      <c r="T167" s="6">
        <f t="shared" si="0"/>
        <v>14</v>
      </c>
      <c r="U167" s="6">
        <f t="shared" si="0"/>
        <v>15</v>
      </c>
      <c r="V167" s="6">
        <f t="shared" si="0"/>
        <v>10</v>
      </c>
      <c r="W167" s="6">
        <f t="shared" si="0"/>
        <v>15</v>
      </c>
      <c r="X167" s="6">
        <f t="shared" si="0"/>
        <v>12</v>
      </c>
      <c r="Y167" s="6">
        <f t="shared" si="0"/>
        <v>10</v>
      </c>
      <c r="Z167" s="6">
        <f t="shared" si="0"/>
        <v>15</v>
      </c>
      <c r="AA167" s="6">
        <f t="shared" si="0"/>
        <v>13</v>
      </c>
      <c r="AB167" s="6">
        <f t="shared" si="0"/>
        <v>10</v>
      </c>
      <c r="AC167" s="6">
        <f t="shared" si="0"/>
        <v>15</v>
      </c>
      <c r="AD167" s="6">
        <f t="shared" si="0"/>
        <v>15</v>
      </c>
      <c r="AE167" s="6">
        <f t="shared" si="0"/>
        <v>11</v>
      </c>
      <c r="AF167" s="6">
        <f t="shared" si="0"/>
        <v>13</v>
      </c>
      <c r="AG167" s="6">
        <f t="shared" si="0"/>
        <v>12</v>
      </c>
      <c r="AH167" s="6">
        <f t="shared" si="0"/>
        <v>11</v>
      </c>
      <c r="AI167" s="6">
        <f t="shared" si="0"/>
        <v>13</v>
      </c>
      <c r="AJ167" s="6">
        <f aca="true" t="shared" si="1" ref="AJ167:BO167">SUMPRODUCT($C$2:$C$166,AJ2:AJ166)</f>
        <v>13</v>
      </c>
      <c r="AK167" s="6">
        <f t="shared" si="1"/>
        <v>11</v>
      </c>
      <c r="AL167" s="6">
        <f t="shared" si="1"/>
        <v>13</v>
      </c>
      <c r="AM167" s="6">
        <f t="shared" si="1"/>
        <v>15</v>
      </c>
      <c r="AN167" s="6">
        <f t="shared" si="1"/>
        <v>11</v>
      </c>
      <c r="AO167" s="6">
        <f t="shared" si="1"/>
        <v>14</v>
      </c>
      <c r="AP167" s="6">
        <f t="shared" si="1"/>
        <v>12</v>
      </c>
      <c r="AQ167" s="6">
        <f t="shared" si="1"/>
        <v>11</v>
      </c>
      <c r="AR167" s="6">
        <f t="shared" si="1"/>
        <v>14</v>
      </c>
      <c r="AS167" s="6">
        <f t="shared" si="1"/>
        <v>13</v>
      </c>
      <c r="AT167" s="6">
        <f t="shared" si="1"/>
        <v>11</v>
      </c>
      <c r="AU167" s="6">
        <f t="shared" si="1"/>
        <v>14</v>
      </c>
      <c r="AV167" s="6">
        <f t="shared" si="1"/>
        <v>15</v>
      </c>
      <c r="AW167" s="6">
        <f t="shared" si="1"/>
        <v>11</v>
      </c>
      <c r="AX167" s="6">
        <f t="shared" si="1"/>
        <v>15</v>
      </c>
      <c r="AY167" s="6">
        <f t="shared" si="1"/>
        <v>12</v>
      </c>
      <c r="AZ167" s="6">
        <f t="shared" si="1"/>
        <v>11</v>
      </c>
      <c r="BA167" s="6">
        <f t="shared" si="1"/>
        <v>15</v>
      </c>
      <c r="BB167" s="6">
        <f t="shared" si="1"/>
        <v>13</v>
      </c>
      <c r="BC167" s="6">
        <f t="shared" si="1"/>
        <v>11</v>
      </c>
      <c r="BD167" s="6">
        <f t="shared" si="1"/>
        <v>15</v>
      </c>
      <c r="BE167" s="6">
        <f t="shared" si="1"/>
        <v>15</v>
      </c>
      <c r="BF167" s="6">
        <f t="shared" si="1"/>
        <v>13</v>
      </c>
      <c r="BG167" s="6">
        <f t="shared" si="1"/>
        <v>13</v>
      </c>
      <c r="BH167" s="6">
        <f t="shared" si="1"/>
        <v>12</v>
      </c>
      <c r="BI167" s="6">
        <f t="shared" si="1"/>
        <v>13</v>
      </c>
      <c r="BJ167" s="6">
        <f t="shared" si="1"/>
        <v>13</v>
      </c>
      <c r="BK167" s="6">
        <f t="shared" si="1"/>
        <v>13</v>
      </c>
      <c r="BL167" s="6">
        <f t="shared" si="1"/>
        <v>13</v>
      </c>
      <c r="BM167" s="6">
        <f t="shared" si="1"/>
        <v>13</v>
      </c>
      <c r="BN167" s="6">
        <f t="shared" si="1"/>
        <v>15</v>
      </c>
      <c r="BO167" s="6">
        <f t="shared" si="1"/>
        <v>13</v>
      </c>
      <c r="BP167" s="6">
        <f aca="true" t="shared" si="2" ref="BP167:CF167">SUMPRODUCT($C$2:$C$166,BP2:BP166)</f>
        <v>14</v>
      </c>
      <c r="BQ167" s="6">
        <f t="shared" si="2"/>
        <v>12</v>
      </c>
      <c r="BR167" s="6">
        <f t="shared" si="2"/>
        <v>13</v>
      </c>
      <c r="BS167" s="6">
        <f t="shared" si="2"/>
        <v>14</v>
      </c>
      <c r="BT167" s="6">
        <f t="shared" si="2"/>
        <v>13</v>
      </c>
      <c r="BU167" s="6">
        <f t="shared" si="2"/>
        <v>13</v>
      </c>
      <c r="BV167" s="6">
        <f t="shared" si="2"/>
        <v>14</v>
      </c>
      <c r="BW167" s="6">
        <f t="shared" si="2"/>
        <v>15</v>
      </c>
      <c r="BX167" s="6">
        <f t="shared" si="2"/>
        <v>13</v>
      </c>
      <c r="BY167" s="6">
        <f t="shared" si="2"/>
        <v>15</v>
      </c>
      <c r="BZ167" s="6">
        <f t="shared" si="2"/>
        <v>12</v>
      </c>
      <c r="CA167" s="6">
        <f t="shared" si="2"/>
        <v>13</v>
      </c>
      <c r="CB167" s="6">
        <f t="shared" si="2"/>
        <v>15</v>
      </c>
      <c r="CC167" s="6">
        <f t="shared" si="2"/>
        <v>13</v>
      </c>
      <c r="CD167" s="6">
        <f t="shared" si="2"/>
        <v>13</v>
      </c>
      <c r="CE167" s="6">
        <f t="shared" si="2"/>
        <v>15</v>
      </c>
      <c r="CF167" s="6">
        <f t="shared" si="2"/>
        <v>15</v>
      </c>
    </row>
    <row r="168" spans="3:84" ht="21.75">
      <c r="C168" s="2" t="s">
        <v>4</v>
      </c>
      <c r="D168" s="18">
        <v>10</v>
      </c>
      <c r="E168" s="18">
        <v>13</v>
      </c>
      <c r="F168" s="18">
        <v>12</v>
      </c>
      <c r="G168" s="18">
        <v>10</v>
      </c>
      <c r="H168" s="18">
        <v>13</v>
      </c>
      <c r="I168" s="18">
        <v>13</v>
      </c>
      <c r="J168" s="18">
        <v>10</v>
      </c>
      <c r="K168" s="18">
        <v>13</v>
      </c>
      <c r="L168" s="18">
        <v>15</v>
      </c>
      <c r="M168" s="18">
        <v>10</v>
      </c>
      <c r="N168" s="18">
        <v>14</v>
      </c>
      <c r="O168" s="18">
        <v>12</v>
      </c>
      <c r="P168" s="18">
        <v>10</v>
      </c>
      <c r="Q168" s="18">
        <v>14</v>
      </c>
      <c r="R168" s="18">
        <v>13</v>
      </c>
      <c r="S168" s="18">
        <v>10</v>
      </c>
      <c r="T168" s="18">
        <v>14</v>
      </c>
      <c r="U168" s="18">
        <v>15</v>
      </c>
      <c r="V168" s="18">
        <v>10</v>
      </c>
      <c r="W168" s="18">
        <v>15</v>
      </c>
      <c r="X168" s="18">
        <v>12</v>
      </c>
      <c r="Y168" s="18">
        <v>10</v>
      </c>
      <c r="Z168" s="18">
        <v>15</v>
      </c>
      <c r="AA168" s="18">
        <v>13</v>
      </c>
      <c r="AB168" s="18">
        <v>10</v>
      </c>
      <c r="AC168" s="18">
        <v>15</v>
      </c>
      <c r="AD168" s="18">
        <v>15</v>
      </c>
      <c r="AE168" s="19">
        <v>11</v>
      </c>
      <c r="AF168" s="19">
        <v>13</v>
      </c>
      <c r="AG168" s="19">
        <v>12</v>
      </c>
      <c r="AH168" s="19">
        <v>11</v>
      </c>
      <c r="AI168" s="19">
        <v>13</v>
      </c>
      <c r="AJ168" s="19">
        <v>13</v>
      </c>
      <c r="AK168" s="19">
        <v>11</v>
      </c>
      <c r="AL168" s="19">
        <v>13</v>
      </c>
      <c r="AM168" s="19">
        <v>15</v>
      </c>
      <c r="AN168" s="19">
        <v>11</v>
      </c>
      <c r="AO168" s="19">
        <v>14</v>
      </c>
      <c r="AP168" s="19">
        <v>12</v>
      </c>
      <c r="AQ168" s="19">
        <v>11</v>
      </c>
      <c r="AR168" s="19">
        <v>14</v>
      </c>
      <c r="AS168" s="19">
        <v>13</v>
      </c>
      <c r="AT168" s="19">
        <v>11</v>
      </c>
      <c r="AU168" s="19">
        <v>14</v>
      </c>
      <c r="AV168" s="19">
        <v>15</v>
      </c>
      <c r="AW168" s="19">
        <v>11</v>
      </c>
      <c r="AX168" s="19">
        <v>15</v>
      </c>
      <c r="AY168" s="19">
        <v>12</v>
      </c>
      <c r="AZ168" s="19">
        <v>11</v>
      </c>
      <c r="BA168" s="19">
        <v>15</v>
      </c>
      <c r="BB168" s="19">
        <v>13</v>
      </c>
      <c r="BC168" s="19">
        <v>11</v>
      </c>
      <c r="BD168" s="19">
        <v>15</v>
      </c>
      <c r="BE168" s="19">
        <v>15</v>
      </c>
      <c r="BF168" s="18">
        <v>13</v>
      </c>
      <c r="BG168" s="18">
        <v>13</v>
      </c>
      <c r="BH168" s="18">
        <v>12</v>
      </c>
      <c r="BI168" s="18">
        <v>13</v>
      </c>
      <c r="BJ168" s="18">
        <v>13</v>
      </c>
      <c r="BK168" s="18">
        <v>13</v>
      </c>
      <c r="BL168" s="18">
        <v>13</v>
      </c>
      <c r="BM168" s="18">
        <v>13</v>
      </c>
      <c r="BN168" s="18">
        <v>15</v>
      </c>
      <c r="BO168" s="18">
        <v>13</v>
      </c>
      <c r="BP168" s="18">
        <v>14</v>
      </c>
      <c r="BQ168" s="18">
        <v>12</v>
      </c>
      <c r="BR168" s="18">
        <v>13</v>
      </c>
      <c r="BS168" s="18">
        <v>14</v>
      </c>
      <c r="BT168" s="18">
        <v>13</v>
      </c>
      <c r="BU168" s="18">
        <v>13</v>
      </c>
      <c r="BV168" s="18">
        <v>14</v>
      </c>
      <c r="BW168" s="18">
        <v>15</v>
      </c>
      <c r="BX168" s="18">
        <v>13</v>
      </c>
      <c r="BY168" s="18">
        <v>15</v>
      </c>
      <c r="BZ168" s="18">
        <v>12</v>
      </c>
      <c r="CA168" s="18">
        <v>13</v>
      </c>
      <c r="CB168" s="18">
        <v>15</v>
      </c>
      <c r="CC168" s="18">
        <v>13</v>
      </c>
      <c r="CD168" s="18">
        <v>13</v>
      </c>
      <c r="CE168" s="18">
        <v>15</v>
      </c>
      <c r="CF168" s="18">
        <v>15</v>
      </c>
    </row>
    <row r="169" spans="1:2" ht="23.25">
      <c r="A169" s="33" t="s">
        <v>193</v>
      </c>
      <c r="B169" s="38">
        <f>SUMPRODUCT(B2:B166,C2:C166)</f>
        <v>11.21666666666665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F169"/>
  <sheetViews>
    <sheetView zoomScale="75" zoomScaleNormal="75" workbookViewId="0" topLeftCell="B1">
      <selection activeCell="B169" sqref="B169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84" width="4.28125" style="2" bestFit="1" customWidth="1"/>
    <col min="85" max="85" width="9.140625" style="26" customWidth="1"/>
    <col min="86" max="16384" width="9.140625" style="2" customWidth="1"/>
  </cols>
  <sheetData>
    <row r="1" spans="2:84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  <c r="G1" s="26" t="s">
        <v>8</v>
      </c>
      <c r="H1" s="26" t="s">
        <v>9</v>
      </c>
      <c r="I1" s="26" t="s">
        <v>10</v>
      </c>
      <c r="J1" s="13" t="s">
        <v>5</v>
      </c>
      <c r="K1" s="13" t="s">
        <v>6</v>
      </c>
      <c r="L1" s="13" t="s">
        <v>7</v>
      </c>
      <c r="M1" s="26" t="s">
        <v>8</v>
      </c>
      <c r="N1" s="26" t="s">
        <v>9</v>
      </c>
      <c r="O1" s="26" t="s">
        <v>10</v>
      </c>
      <c r="P1" s="13" t="s">
        <v>5</v>
      </c>
      <c r="Q1" s="13" t="s">
        <v>6</v>
      </c>
      <c r="R1" s="13" t="s">
        <v>7</v>
      </c>
      <c r="S1" s="26" t="s">
        <v>8</v>
      </c>
      <c r="T1" s="26" t="s">
        <v>9</v>
      </c>
      <c r="U1" s="26" t="s">
        <v>10</v>
      </c>
      <c r="V1" s="13" t="s">
        <v>5</v>
      </c>
      <c r="W1" s="13" t="s">
        <v>6</v>
      </c>
      <c r="X1" s="13" t="s">
        <v>7</v>
      </c>
      <c r="Y1" s="26" t="s">
        <v>8</v>
      </c>
      <c r="Z1" s="26" t="s">
        <v>9</v>
      </c>
      <c r="AA1" s="26" t="s">
        <v>10</v>
      </c>
      <c r="AB1" s="13" t="s">
        <v>5</v>
      </c>
      <c r="AC1" s="13" t="s">
        <v>6</v>
      </c>
      <c r="AD1" s="13" t="s">
        <v>7</v>
      </c>
      <c r="AE1" s="26" t="s">
        <v>8</v>
      </c>
      <c r="AF1" s="26" t="s">
        <v>9</v>
      </c>
      <c r="AG1" s="26" t="s">
        <v>10</v>
      </c>
      <c r="AH1" s="13" t="s">
        <v>5</v>
      </c>
      <c r="AI1" s="13" t="s">
        <v>6</v>
      </c>
      <c r="AJ1" s="13" t="s">
        <v>7</v>
      </c>
      <c r="AK1" s="26" t="s">
        <v>8</v>
      </c>
      <c r="AL1" s="26" t="s">
        <v>9</v>
      </c>
      <c r="AM1" s="26" t="s">
        <v>10</v>
      </c>
      <c r="AN1" s="13" t="s">
        <v>5</v>
      </c>
      <c r="AO1" s="13" t="s">
        <v>6</v>
      </c>
      <c r="AP1" s="13" t="s">
        <v>7</v>
      </c>
      <c r="AQ1" s="26" t="s">
        <v>8</v>
      </c>
      <c r="AR1" s="26" t="s">
        <v>9</v>
      </c>
      <c r="AS1" s="26" t="s">
        <v>10</v>
      </c>
      <c r="AT1" s="13" t="s">
        <v>5</v>
      </c>
      <c r="AU1" s="13" t="s">
        <v>6</v>
      </c>
      <c r="AV1" s="13" t="s">
        <v>7</v>
      </c>
      <c r="AW1" s="26" t="s">
        <v>8</v>
      </c>
      <c r="AX1" s="26" t="s">
        <v>9</v>
      </c>
      <c r="AY1" s="26" t="s">
        <v>10</v>
      </c>
      <c r="AZ1" s="13" t="s">
        <v>5</v>
      </c>
      <c r="BA1" s="13" t="s">
        <v>6</v>
      </c>
      <c r="BB1" s="13" t="s">
        <v>7</v>
      </c>
      <c r="BC1" s="26" t="s">
        <v>8</v>
      </c>
      <c r="BD1" s="26" t="s">
        <v>9</v>
      </c>
      <c r="BE1" s="26" t="s">
        <v>10</v>
      </c>
      <c r="BF1" s="13" t="s">
        <v>5</v>
      </c>
      <c r="BG1" s="13" t="s">
        <v>6</v>
      </c>
      <c r="BH1" s="13" t="s">
        <v>7</v>
      </c>
      <c r="BI1" s="26" t="s">
        <v>8</v>
      </c>
      <c r="BJ1" s="26" t="s">
        <v>9</v>
      </c>
      <c r="BK1" s="26" t="s">
        <v>10</v>
      </c>
      <c r="BL1" s="13" t="s">
        <v>5</v>
      </c>
      <c r="BM1" s="13" t="s">
        <v>6</v>
      </c>
      <c r="BN1" s="13" t="s">
        <v>7</v>
      </c>
      <c r="BO1" s="26" t="s">
        <v>8</v>
      </c>
      <c r="BP1" s="26" t="s">
        <v>9</v>
      </c>
      <c r="BQ1" s="26" t="s">
        <v>10</v>
      </c>
      <c r="BR1" s="13" t="s">
        <v>5</v>
      </c>
      <c r="BS1" s="13" t="s">
        <v>6</v>
      </c>
      <c r="BT1" s="13" t="s">
        <v>7</v>
      </c>
      <c r="BU1" s="26" t="s">
        <v>8</v>
      </c>
      <c r="BV1" s="26" t="s">
        <v>9</v>
      </c>
      <c r="BW1" s="26" t="s">
        <v>10</v>
      </c>
      <c r="BX1" s="13" t="s">
        <v>5</v>
      </c>
      <c r="BY1" s="13" t="s">
        <v>6</v>
      </c>
      <c r="BZ1" s="13" t="s">
        <v>7</v>
      </c>
      <c r="CA1" s="26" t="s">
        <v>8</v>
      </c>
      <c r="CB1" s="26" t="s">
        <v>9</v>
      </c>
      <c r="CC1" s="26" t="s">
        <v>10</v>
      </c>
      <c r="CD1" s="13" t="s">
        <v>5</v>
      </c>
      <c r="CE1" s="13" t="s">
        <v>6</v>
      </c>
      <c r="CF1" s="13" t="s">
        <v>7</v>
      </c>
    </row>
    <row r="2" spans="1:84" ht="21.75">
      <c r="A2" s="31" t="s">
        <v>41</v>
      </c>
      <c r="B2" s="17">
        <v>2</v>
      </c>
      <c r="C2" s="30">
        <v>0</v>
      </c>
      <c r="D2" s="6">
        <v>1</v>
      </c>
      <c r="E2" s="6">
        <v>2</v>
      </c>
      <c r="F2" s="6">
        <v>3</v>
      </c>
      <c r="G2" s="6">
        <v>1</v>
      </c>
      <c r="H2" s="6">
        <v>2</v>
      </c>
      <c r="I2" s="6">
        <v>3</v>
      </c>
      <c r="J2" s="6">
        <v>1</v>
      </c>
      <c r="K2" s="6">
        <v>2</v>
      </c>
      <c r="L2" s="6">
        <v>3</v>
      </c>
      <c r="M2" s="6">
        <v>1</v>
      </c>
      <c r="N2" s="6">
        <v>2</v>
      </c>
      <c r="O2" s="6">
        <v>3</v>
      </c>
      <c r="P2" s="6">
        <v>1</v>
      </c>
      <c r="Q2" s="6">
        <v>2</v>
      </c>
      <c r="R2" s="6">
        <v>3</v>
      </c>
      <c r="S2" s="6">
        <v>1</v>
      </c>
      <c r="T2" s="6">
        <v>2</v>
      </c>
      <c r="U2" s="6">
        <v>3</v>
      </c>
      <c r="V2" s="6">
        <v>1</v>
      </c>
      <c r="W2" s="6">
        <v>2</v>
      </c>
      <c r="X2" s="6">
        <v>3</v>
      </c>
      <c r="Y2" s="6">
        <v>1</v>
      </c>
      <c r="Z2" s="6">
        <v>2</v>
      </c>
      <c r="AA2" s="6">
        <v>3</v>
      </c>
      <c r="AB2" s="6">
        <v>1</v>
      </c>
      <c r="AC2" s="6">
        <v>2</v>
      </c>
      <c r="AD2" s="6">
        <v>3</v>
      </c>
      <c r="AE2" s="6">
        <v>1</v>
      </c>
      <c r="AF2" s="6">
        <v>2</v>
      </c>
      <c r="AG2" s="6">
        <v>3</v>
      </c>
      <c r="AH2" s="6">
        <v>1</v>
      </c>
      <c r="AI2" s="6">
        <v>2</v>
      </c>
      <c r="AJ2" s="6">
        <v>3</v>
      </c>
      <c r="AK2" s="6">
        <v>1</v>
      </c>
      <c r="AL2" s="6">
        <v>2</v>
      </c>
      <c r="AM2" s="6">
        <v>3</v>
      </c>
      <c r="AN2" s="6">
        <v>1</v>
      </c>
      <c r="AO2" s="6">
        <v>2</v>
      </c>
      <c r="AP2" s="6">
        <v>3</v>
      </c>
      <c r="AQ2" s="6">
        <v>1</v>
      </c>
      <c r="AR2" s="6">
        <v>2</v>
      </c>
      <c r="AS2" s="6">
        <v>3</v>
      </c>
      <c r="AT2" s="6">
        <v>1</v>
      </c>
      <c r="AU2" s="6">
        <v>2</v>
      </c>
      <c r="AV2" s="6">
        <v>3</v>
      </c>
      <c r="AW2" s="6">
        <v>1</v>
      </c>
      <c r="AX2" s="6">
        <v>2</v>
      </c>
      <c r="AY2" s="6">
        <v>3</v>
      </c>
      <c r="AZ2" s="6">
        <v>1</v>
      </c>
      <c r="BA2" s="6">
        <v>2</v>
      </c>
      <c r="BB2" s="6">
        <v>3</v>
      </c>
      <c r="BC2" s="6">
        <v>1</v>
      </c>
      <c r="BD2" s="6">
        <v>2</v>
      </c>
      <c r="BE2" s="6">
        <v>3</v>
      </c>
      <c r="BF2" s="6">
        <v>1</v>
      </c>
      <c r="BG2" s="6">
        <v>2</v>
      </c>
      <c r="BH2" s="6">
        <v>3</v>
      </c>
      <c r="BI2" s="6">
        <v>1</v>
      </c>
      <c r="BJ2" s="6">
        <v>2</v>
      </c>
      <c r="BK2" s="6">
        <v>3</v>
      </c>
      <c r="BL2" s="6">
        <v>1</v>
      </c>
      <c r="BM2" s="6">
        <v>2</v>
      </c>
      <c r="BN2" s="6">
        <v>3</v>
      </c>
      <c r="BO2" s="6">
        <v>1</v>
      </c>
      <c r="BP2" s="6">
        <v>2</v>
      </c>
      <c r="BQ2" s="6">
        <v>3</v>
      </c>
      <c r="BR2" s="6">
        <v>1</v>
      </c>
      <c r="BS2" s="6">
        <v>2</v>
      </c>
      <c r="BT2" s="6">
        <v>3</v>
      </c>
      <c r="BU2" s="6">
        <v>1</v>
      </c>
      <c r="BV2" s="6">
        <v>2</v>
      </c>
      <c r="BW2" s="6">
        <v>3</v>
      </c>
      <c r="BX2" s="6">
        <v>1</v>
      </c>
      <c r="BY2" s="6">
        <v>2</v>
      </c>
      <c r="BZ2" s="6">
        <v>3</v>
      </c>
      <c r="CA2" s="6">
        <v>1</v>
      </c>
      <c r="CB2" s="6">
        <v>2</v>
      </c>
      <c r="CC2" s="6">
        <v>3</v>
      </c>
      <c r="CD2" s="6">
        <v>1</v>
      </c>
      <c r="CE2" s="6">
        <v>2</v>
      </c>
      <c r="CF2" s="6">
        <v>3</v>
      </c>
    </row>
    <row r="3" spans="1:84" ht="21.75">
      <c r="A3" s="31" t="s">
        <v>42</v>
      </c>
      <c r="B3" s="17">
        <v>3</v>
      </c>
      <c r="C3" s="30">
        <v>2</v>
      </c>
      <c r="D3" s="6">
        <v>2</v>
      </c>
      <c r="E3" s="6">
        <v>1</v>
      </c>
      <c r="F3" s="6">
        <v>4</v>
      </c>
      <c r="G3" s="6">
        <v>2</v>
      </c>
      <c r="H3" s="6">
        <v>1</v>
      </c>
      <c r="I3" s="6">
        <v>4</v>
      </c>
      <c r="J3" s="6">
        <v>2</v>
      </c>
      <c r="K3" s="6">
        <v>1</v>
      </c>
      <c r="L3" s="6">
        <v>4</v>
      </c>
      <c r="M3" s="6">
        <v>2</v>
      </c>
      <c r="N3" s="6">
        <v>1</v>
      </c>
      <c r="O3" s="6">
        <v>4</v>
      </c>
      <c r="P3" s="6">
        <v>2</v>
      </c>
      <c r="Q3" s="6">
        <v>1</v>
      </c>
      <c r="R3" s="6">
        <v>4</v>
      </c>
      <c r="S3" s="6">
        <v>2</v>
      </c>
      <c r="T3" s="6">
        <v>1</v>
      </c>
      <c r="U3" s="6">
        <v>4</v>
      </c>
      <c r="V3" s="6">
        <v>2</v>
      </c>
      <c r="W3" s="6">
        <v>1</v>
      </c>
      <c r="X3" s="6">
        <v>4</v>
      </c>
      <c r="Y3" s="6">
        <v>2</v>
      </c>
      <c r="Z3" s="6">
        <v>1</v>
      </c>
      <c r="AA3" s="6">
        <v>4</v>
      </c>
      <c r="AB3" s="6">
        <v>2</v>
      </c>
      <c r="AC3" s="6">
        <v>1</v>
      </c>
      <c r="AD3" s="6">
        <v>4</v>
      </c>
      <c r="AE3" s="6">
        <v>2</v>
      </c>
      <c r="AF3" s="6">
        <v>1</v>
      </c>
      <c r="AG3" s="6">
        <v>4</v>
      </c>
      <c r="AH3" s="6">
        <v>2</v>
      </c>
      <c r="AI3" s="6">
        <v>1</v>
      </c>
      <c r="AJ3" s="6">
        <v>4</v>
      </c>
      <c r="AK3" s="6">
        <v>2</v>
      </c>
      <c r="AL3" s="6">
        <v>1</v>
      </c>
      <c r="AM3" s="6">
        <v>4</v>
      </c>
      <c r="AN3" s="6">
        <v>2</v>
      </c>
      <c r="AO3" s="6">
        <v>1</v>
      </c>
      <c r="AP3" s="6">
        <v>4</v>
      </c>
      <c r="AQ3" s="6">
        <v>2</v>
      </c>
      <c r="AR3" s="6">
        <v>1</v>
      </c>
      <c r="AS3" s="6">
        <v>4</v>
      </c>
      <c r="AT3" s="6">
        <v>2</v>
      </c>
      <c r="AU3" s="6">
        <v>1</v>
      </c>
      <c r="AV3" s="6">
        <v>4</v>
      </c>
      <c r="AW3" s="6">
        <v>2</v>
      </c>
      <c r="AX3" s="6">
        <v>1</v>
      </c>
      <c r="AY3" s="6">
        <v>4</v>
      </c>
      <c r="AZ3" s="6">
        <v>2</v>
      </c>
      <c r="BA3" s="6">
        <v>1</v>
      </c>
      <c r="BB3" s="6">
        <v>4</v>
      </c>
      <c r="BC3" s="6">
        <v>2</v>
      </c>
      <c r="BD3" s="6">
        <v>1</v>
      </c>
      <c r="BE3" s="6">
        <v>4</v>
      </c>
      <c r="BF3" s="6">
        <v>2</v>
      </c>
      <c r="BG3" s="6">
        <v>1</v>
      </c>
      <c r="BH3" s="6">
        <v>4</v>
      </c>
      <c r="BI3" s="6">
        <v>2</v>
      </c>
      <c r="BJ3" s="6">
        <v>1</v>
      </c>
      <c r="BK3" s="6">
        <v>4</v>
      </c>
      <c r="BL3" s="6">
        <v>2</v>
      </c>
      <c r="BM3" s="6">
        <v>1</v>
      </c>
      <c r="BN3" s="6">
        <v>4</v>
      </c>
      <c r="BO3" s="6">
        <v>2</v>
      </c>
      <c r="BP3" s="6">
        <v>1</v>
      </c>
      <c r="BQ3" s="6">
        <v>4</v>
      </c>
      <c r="BR3" s="6">
        <v>2</v>
      </c>
      <c r="BS3" s="6">
        <v>1</v>
      </c>
      <c r="BT3" s="6">
        <v>4</v>
      </c>
      <c r="BU3" s="6">
        <v>2</v>
      </c>
      <c r="BV3" s="6">
        <v>1</v>
      </c>
      <c r="BW3" s="6">
        <v>4</v>
      </c>
      <c r="BX3" s="6">
        <v>2</v>
      </c>
      <c r="BY3" s="6">
        <v>1</v>
      </c>
      <c r="BZ3" s="6">
        <v>4</v>
      </c>
      <c r="CA3" s="6">
        <v>2</v>
      </c>
      <c r="CB3" s="6">
        <v>1</v>
      </c>
      <c r="CC3" s="6">
        <v>4</v>
      </c>
      <c r="CD3" s="6">
        <v>2</v>
      </c>
      <c r="CE3" s="6">
        <v>1</v>
      </c>
      <c r="CF3" s="6">
        <v>4</v>
      </c>
    </row>
    <row r="4" spans="1:84" ht="21.75">
      <c r="A4" s="31" t="s">
        <v>43</v>
      </c>
      <c r="B4" s="17">
        <v>1</v>
      </c>
      <c r="C4" s="30">
        <v>3</v>
      </c>
      <c r="D4" s="6">
        <v>3</v>
      </c>
      <c r="E4" s="6">
        <v>4</v>
      </c>
      <c r="F4" s="6">
        <v>2</v>
      </c>
      <c r="G4" s="6">
        <v>3</v>
      </c>
      <c r="H4" s="6">
        <v>4</v>
      </c>
      <c r="I4" s="6">
        <v>2</v>
      </c>
      <c r="J4" s="6">
        <v>3</v>
      </c>
      <c r="K4" s="6">
        <v>4</v>
      </c>
      <c r="L4" s="6">
        <v>2</v>
      </c>
      <c r="M4" s="6">
        <v>3</v>
      </c>
      <c r="N4" s="6">
        <v>4</v>
      </c>
      <c r="O4" s="6">
        <v>2</v>
      </c>
      <c r="P4" s="6">
        <v>3</v>
      </c>
      <c r="Q4" s="6">
        <v>4</v>
      </c>
      <c r="R4" s="6">
        <v>2</v>
      </c>
      <c r="S4" s="6">
        <v>3</v>
      </c>
      <c r="T4" s="6">
        <v>4</v>
      </c>
      <c r="U4" s="6">
        <v>2</v>
      </c>
      <c r="V4" s="6">
        <v>3</v>
      </c>
      <c r="W4" s="6">
        <v>4</v>
      </c>
      <c r="X4" s="6">
        <v>2</v>
      </c>
      <c r="Y4" s="6">
        <v>3</v>
      </c>
      <c r="Z4" s="6">
        <v>4</v>
      </c>
      <c r="AA4" s="6">
        <v>2</v>
      </c>
      <c r="AB4" s="6">
        <v>3</v>
      </c>
      <c r="AC4" s="6">
        <v>4</v>
      </c>
      <c r="AD4" s="6">
        <v>2</v>
      </c>
      <c r="AE4" s="6">
        <v>3</v>
      </c>
      <c r="AF4" s="6">
        <v>4</v>
      </c>
      <c r="AG4" s="6">
        <v>2</v>
      </c>
      <c r="AH4" s="6">
        <v>3</v>
      </c>
      <c r="AI4" s="6">
        <v>4</v>
      </c>
      <c r="AJ4" s="6">
        <v>2</v>
      </c>
      <c r="AK4" s="6">
        <v>3</v>
      </c>
      <c r="AL4" s="6">
        <v>4</v>
      </c>
      <c r="AM4" s="6">
        <v>2</v>
      </c>
      <c r="AN4" s="6">
        <v>3</v>
      </c>
      <c r="AO4" s="6">
        <v>4</v>
      </c>
      <c r="AP4" s="6">
        <v>2</v>
      </c>
      <c r="AQ4" s="6">
        <v>3</v>
      </c>
      <c r="AR4" s="6">
        <v>4</v>
      </c>
      <c r="AS4" s="6">
        <v>2</v>
      </c>
      <c r="AT4" s="6">
        <v>3</v>
      </c>
      <c r="AU4" s="6">
        <v>4</v>
      </c>
      <c r="AV4" s="6">
        <v>2</v>
      </c>
      <c r="AW4" s="6">
        <v>3</v>
      </c>
      <c r="AX4" s="6">
        <v>4</v>
      </c>
      <c r="AY4" s="6">
        <v>2</v>
      </c>
      <c r="AZ4" s="6">
        <v>3</v>
      </c>
      <c r="BA4" s="6">
        <v>4</v>
      </c>
      <c r="BB4" s="6">
        <v>2</v>
      </c>
      <c r="BC4" s="6">
        <v>3</v>
      </c>
      <c r="BD4" s="6">
        <v>4</v>
      </c>
      <c r="BE4" s="6">
        <v>2</v>
      </c>
      <c r="BF4" s="6">
        <v>3</v>
      </c>
      <c r="BG4" s="6">
        <v>4</v>
      </c>
      <c r="BH4" s="6">
        <v>2</v>
      </c>
      <c r="BI4" s="6">
        <v>3</v>
      </c>
      <c r="BJ4" s="6">
        <v>4</v>
      </c>
      <c r="BK4" s="6">
        <v>2</v>
      </c>
      <c r="BL4" s="6">
        <v>3</v>
      </c>
      <c r="BM4" s="6">
        <v>4</v>
      </c>
      <c r="BN4" s="6">
        <v>2</v>
      </c>
      <c r="BO4" s="6">
        <v>3</v>
      </c>
      <c r="BP4" s="6">
        <v>4</v>
      </c>
      <c r="BQ4" s="6">
        <v>2</v>
      </c>
      <c r="BR4" s="6">
        <v>3</v>
      </c>
      <c r="BS4" s="6">
        <v>4</v>
      </c>
      <c r="BT4" s="6">
        <v>2</v>
      </c>
      <c r="BU4" s="6">
        <v>3</v>
      </c>
      <c r="BV4" s="6">
        <v>4</v>
      </c>
      <c r="BW4" s="6">
        <v>2</v>
      </c>
      <c r="BX4" s="6">
        <v>3</v>
      </c>
      <c r="BY4" s="6">
        <v>4</v>
      </c>
      <c r="BZ4" s="6">
        <v>2</v>
      </c>
      <c r="CA4" s="6">
        <v>3</v>
      </c>
      <c r="CB4" s="6">
        <v>4</v>
      </c>
      <c r="CC4" s="6">
        <v>2</v>
      </c>
      <c r="CD4" s="6">
        <v>3</v>
      </c>
      <c r="CE4" s="6">
        <v>4</v>
      </c>
      <c r="CF4" s="6">
        <v>2</v>
      </c>
    </row>
    <row r="5" spans="1:84" ht="21.75">
      <c r="A5" s="27" t="s">
        <v>190</v>
      </c>
      <c r="B5" s="27">
        <f>1/27</f>
        <v>0.037037037037037035</v>
      </c>
      <c r="C5" s="30">
        <v>0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pans="1:84" ht="21.75">
      <c r="A6" s="27" t="s">
        <v>190</v>
      </c>
      <c r="B6" s="27">
        <f>1/27</f>
        <v>0.037037037037037035</v>
      </c>
      <c r="C6" s="30">
        <v>0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84" ht="21.75">
      <c r="A7" s="27" t="s">
        <v>190</v>
      </c>
      <c r="B7" s="27">
        <f>1/27</f>
        <v>0.037037037037037035</v>
      </c>
      <c r="C7" s="30">
        <v>0</v>
      </c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84" ht="21.75">
      <c r="A8" s="28" t="s">
        <v>191</v>
      </c>
      <c r="B8" s="28">
        <f>0.95/27</f>
        <v>0.03518518518518518</v>
      </c>
      <c r="C8" s="30">
        <v>3</v>
      </c>
      <c r="D8" s="6">
        <v>-1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</row>
    <row r="9" spans="1:84" ht="21.75">
      <c r="A9" s="28" t="s">
        <v>191</v>
      </c>
      <c r="B9" s="28">
        <f>0.95/27</f>
        <v>0.03518518518518518</v>
      </c>
      <c r="C9" s="30">
        <v>1</v>
      </c>
      <c r="D9" s="6"/>
      <c r="E9" s="6">
        <v>-1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84" ht="21.75">
      <c r="A10" s="28" t="s">
        <v>191</v>
      </c>
      <c r="B10" s="28">
        <f>0.95/27</f>
        <v>0.03518518518518518</v>
      </c>
      <c r="C10" s="30">
        <v>0</v>
      </c>
      <c r="D10" s="6"/>
      <c r="E10" s="6"/>
      <c r="F10" s="6">
        <v>-1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</row>
    <row r="11" spans="1:84" ht="21.75">
      <c r="A11" s="27" t="s">
        <v>190</v>
      </c>
      <c r="B11" s="27">
        <f>1/27</f>
        <v>0.037037037037037035</v>
      </c>
      <c r="C11" s="30">
        <v>0</v>
      </c>
      <c r="D11" s="6"/>
      <c r="E11" s="6"/>
      <c r="F11" s="6"/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21.75">
      <c r="A12" s="27" t="s">
        <v>190</v>
      </c>
      <c r="B12" s="27">
        <f>1/27</f>
        <v>0.037037037037037035</v>
      </c>
      <c r="C12" s="30">
        <v>0</v>
      </c>
      <c r="D12" s="6"/>
      <c r="E12" s="6"/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</row>
    <row r="13" spans="1:84" ht="21.75">
      <c r="A13" s="27" t="s">
        <v>190</v>
      </c>
      <c r="B13" s="27">
        <f>1/27</f>
        <v>0.037037037037037035</v>
      </c>
      <c r="C13" s="30">
        <v>1</v>
      </c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</row>
    <row r="14" spans="1:84" ht="21.75">
      <c r="A14" s="28" t="s">
        <v>191</v>
      </c>
      <c r="B14" s="28">
        <f>0.95/27</f>
        <v>0.03518518518518518</v>
      </c>
      <c r="C14" s="30">
        <v>3</v>
      </c>
      <c r="D14" s="6"/>
      <c r="E14" s="6"/>
      <c r="F14" s="6"/>
      <c r="G14" s="6">
        <v>-1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21.75">
      <c r="A15" s="28" t="s">
        <v>191</v>
      </c>
      <c r="B15" s="28">
        <f>0.95/27</f>
        <v>0.03518518518518518</v>
      </c>
      <c r="C15" s="30">
        <v>1</v>
      </c>
      <c r="D15" s="6"/>
      <c r="E15" s="6"/>
      <c r="F15" s="6"/>
      <c r="G15" s="6"/>
      <c r="H15" s="6">
        <v>-1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21.75">
      <c r="A16" s="28" t="s">
        <v>191</v>
      </c>
      <c r="B16" s="28">
        <f>0.95/27</f>
        <v>0.03518518518518518</v>
      </c>
      <c r="C16" s="30">
        <v>0</v>
      </c>
      <c r="D16" s="6"/>
      <c r="E16" s="6"/>
      <c r="F16" s="6"/>
      <c r="G16" s="6"/>
      <c r="H16" s="6"/>
      <c r="I16" s="6">
        <v>-1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21.75">
      <c r="A17" s="27" t="s">
        <v>190</v>
      </c>
      <c r="B17" s="27">
        <f>1/27</f>
        <v>0.037037037037037035</v>
      </c>
      <c r="C17" s="30">
        <v>0</v>
      </c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21.75">
      <c r="A18" s="27" t="s">
        <v>190</v>
      </c>
      <c r="B18" s="27">
        <f>1/27</f>
        <v>0.037037037037037035</v>
      </c>
      <c r="C18" s="30">
        <v>0</v>
      </c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21.75">
      <c r="A19" s="27" t="s">
        <v>190</v>
      </c>
      <c r="B19" s="27">
        <f>1/27</f>
        <v>0.037037037037037035</v>
      </c>
      <c r="C19" s="30">
        <v>2</v>
      </c>
      <c r="D19" s="6"/>
      <c r="E19" s="6"/>
      <c r="F19" s="6"/>
      <c r="G19" s="6"/>
      <c r="H19" s="6"/>
      <c r="I19" s="6"/>
      <c r="J19" s="6"/>
      <c r="K19" s="6"/>
      <c r="L19" s="6"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21.75">
      <c r="A20" s="28" t="s">
        <v>191</v>
      </c>
      <c r="B20" s="28">
        <f>0.95/27</f>
        <v>0.03518518518518518</v>
      </c>
      <c r="C20" s="30">
        <v>3</v>
      </c>
      <c r="D20" s="6"/>
      <c r="E20" s="6"/>
      <c r="F20" s="6"/>
      <c r="G20" s="6"/>
      <c r="H20" s="6"/>
      <c r="I20" s="6"/>
      <c r="J20" s="6">
        <v>-1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21.75">
      <c r="A21" s="28" t="s">
        <v>191</v>
      </c>
      <c r="B21" s="28">
        <f>0.95/27</f>
        <v>0.03518518518518518</v>
      </c>
      <c r="C21" s="30">
        <v>1</v>
      </c>
      <c r="D21" s="6"/>
      <c r="E21" s="6"/>
      <c r="F21" s="6"/>
      <c r="G21" s="6"/>
      <c r="H21" s="6"/>
      <c r="I21" s="6"/>
      <c r="J21" s="6"/>
      <c r="K21" s="6">
        <v>-1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</row>
    <row r="22" spans="1:84" ht="21.75">
      <c r="A22" s="28" t="s">
        <v>191</v>
      </c>
      <c r="B22" s="28">
        <f>0.95/27</f>
        <v>0.03518518518518518</v>
      </c>
      <c r="C22" s="30">
        <v>0</v>
      </c>
      <c r="D22" s="6"/>
      <c r="E22" s="6"/>
      <c r="F22" s="6"/>
      <c r="G22" s="6"/>
      <c r="H22" s="6"/>
      <c r="I22" s="6"/>
      <c r="J22" s="6"/>
      <c r="K22" s="6"/>
      <c r="L22" s="6">
        <v>-1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</row>
    <row r="23" spans="1:84" ht="21.75">
      <c r="A23" s="27" t="s">
        <v>190</v>
      </c>
      <c r="B23" s="27">
        <f>1/27</f>
        <v>0.037037037037037035</v>
      </c>
      <c r="C23" s="30">
        <v>0</v>
      </c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pans="1:84" ht="21.75">
      <c r="A24" s="27" t="s">
        <v>190</v>
      </c>
      <c r="B24" s="27">
        <f>1/27</f>
        <v>0.037037037037037035</v>
      </c>
      <c r="C24" s="30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21.75">
      <c r="A25" s="27" t="s">
        <v>190</v>
      </c>
      <c r="B25" s="27">
        <f>1/27</f>
        <v>0.037037037037037035</v>
      </c>
      <c r="C25" s="30"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21.75">
      <c r="A26" s="28" t="s">
        <v>191</v>
      </c>
      <c r="B26" s="28">
        <f>0.95/27</f>
        <v>0.03518518518518518</v>
      </c>
      <c r="C26" s="30">
        <v>3</v>
      </c>
      <c r="D26" s="6"/>
      <c r="E26" s="6"/>
      <c r="F26" s="6"/>
      <c r="G26" s="6"/>
      <c r="H26" s="6"/>
      <c r="I26" s="6"/>
      <c r="J26" s="6"/>
      <c r="K26" s="6"/>
      <c r="L26" s="6"/>
      <c r="M26" s="6">
        <v>-1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21.75">
      <c r="A27" s="28" t="s">
        <v>191</v>
      </c>
      <c r="B27" s="28">
        <f>0.95/27</f>
        <v>0.03518518518518518</v>
      </c>
      <c r="C27" s="30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-1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21.75">
      <c r="A28" s="28" t="s">
        <v>191</v>
      </c>
      <c r="B28" s="28">
        <f>0.95/27</f>
        <v>0.03518518518518518</v>
      </c>
      <c r="C28" s="30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-1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21.75">
      <c r="A29" s="27" t="s">
        <v>190</v>
      </c>
      <c r="B29" s="27">
        <f>1/27</f>
        <v>0.037037037037037035</v>
      </c>
      <c r="C29" s="30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21.75">
      <c r="A30" s="27" t="s">
        <v>190</v>
      </c>
      <c r="B30" s="27">
        <f>1/27</f>
        <v>0.037037037037037035</v>
      </c>
      <c r="C30" s="30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</row>
    <row r="31" spans="1:84" ht="21.75">
      <c r="A31" s="27" t="s">
        <v>190</v>
      </c>
      <c r="B31" s="27">
        <f>1/27</f>
        <v>0.037037037037037035</v>
      </c>
      <c r="C31" s="30">
        <v>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</row>
    <row r="32" spans="1:84" ht="21.75">
      <c r="A32" s="28" t="s">
        <v>191</v>
      </c>
      <c r="B32" s="28">
        <f>0.95/27</f>
        <v>0.03518518518518518</v>
      </c>
      <c r="C32" s="30">
        <v>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-1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21.75">
      <c r="A33" s="28" t="s">
        <v>191</v>
      </c>
      <c r="B33" s="28">
        <f>0.95/27</f>
        <v>0.03518518518518518</v>
      </c>
      <c r="C33" s="30">
        <v>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-1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21.75">
      <c r="A34" s="28" t="s">
        <v>191</v>
      </c>
      <c r="B34" s="28">
        <f>0.95/27</f>
        <v>0.03518518518518518</v>
      </c>
      <c r="C34" s="30"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-1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21.75">
      <c r="A35" s="27" t="s">
        <v>190</v>
      </c>
      <c r="B35" s="27">
        <f>1/27</f>
        <v>0.037037037037037035</v>
      </c>
      <c r="C35" s="30"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1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21.75">
      <c r="A36" s="27" t="s">
        <v>190</v>
      </c>
      <c r="B36" s="27">
        <f>1/27</f>
        <v>0.037037037037037035</v>
      </c>
      <c r="C36" s="30"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1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21.75">
      <c r="A37" s="27" t="s">
        <v>190</v>
      </c>
      <c r="B37" s="27">
        <f>1/27</f>
        <v>0.037037037037037035</v>
      </c>
      <c r="C37" s="30">
        <v>2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</row>
    <row r="38" spans="1:84" ht="21.75">
      <c r="A38" s="28" t="s">
        <v>191</v>
      </c>
      <c r="B38" s="28">
        <f>0.95/27</f>
        <v>0.03518518518518518</v>
      </c>
      <c r="C38" s="30">
        <v>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-1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</row>
    <row r="39" spans="1:84" ht="21.75">
      <c r="A39" s="28" t="s">
        <v>191</v>
      </c>
      <c r="B39" s="28">
        <f>0.95/27</f>
        <v>0.03518518518518518</v>
      </c>
      <c r="C39" s="30">
        <v>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-1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21.75">
      <c r="A40" s="28" t="s">
        <v>191</v>
      </c>
      <c r="B40" s="28">
        <f>0.95/27</f>
        <v>0.03518518518518518</v>
      </c>
      <c r="C40" s="30">
        <v>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-1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21.75">
      <c r="A41" s="27" t="s">
        <v>190</v>
      </c>
      <c r="B41" s="27">
        <f>1/27</f>
        <v>0.037037037037037035</v>
      </c>
      <c r="C41" s="30"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v>1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21.75">
      <c r="A42" s="27" t="s">
        <v>190</v>
      </c>
      <c r="B42" s="27">
        <f>1/27</f>
        <v>0.037037037037037035</v>
      </c>
      <c r="C42" s="30">
        <v>1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1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</row>
    <row r="43" spans="1:84" ht="21.75">
      <c r="A43" s="27" t="s">
        <v>190</v>
      </c>
      <c r="B43" s="27">
        <f>1/27</f>
        <v>0.037037037037037035</v>
      </c>
      <c r="C43" s="30"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>
        <v>1</v>
      </c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</row>
    <row r="44" spans="1:84" ht="21.75">
      <c r="A44" s="28" t="s">
        <v>191</v>
      </c>
      <c r="B44" s="28">
        <f>0.95/27</f>
        <v>0.03518518518518518</v>
      </c>
      <c r="C44" s="30">
        <v>3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-1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21.75">
      <c r="A45" s="28" t="s">
        <v>191</v>
      </c>
      <c r="B45" s="28">
        <f>0.95/27</f>
        <v>0.03518518518518518</v>
      </c>
      <c r="C45" s="30">
        <v>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v>-1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21.75">
      <c r="A46" s="28" t="s">
        <v>191</v>
      </c>
      <c r="B46" s="28">
        <f>0.95/27</f>
        <v>0.03518518518518518</v>
      </c>
      <c r="C46" s="30"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-1</v>
      </c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21.75">
      <c r="A47" s="27" t="s">
        <v>190</v>
      </c>
      <c r="B47" s="27">
        <f>1/27</f>
        <v>0.037037037037037035</v>
      </c>
      <c r="C47" s="30"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v>1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21.75">
      <c r="A48" s="27" t="s">
        <v>190</v>
      </c>
      <c r="B48" s="27">
        <f>1/27</f>
        <v>0.037037037037037035</v>
      </c>
      <c r="C48" s="30">
        <v>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</row>
    <row r="49" spans="1:84" ht="21.75">
      <c r="A49" s="27" t="s">
        <v>190</v>
      </c>
      <c r="B49" s="27">
        <f>1/27</f>
        <v>0.037037037037037035</v>
      </c>
      <c r="C49" s="30">
        <v>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1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</row>
    <row r="50" spans="1:84" ht="21.75">
      <c r="A50" s="28" t="s">
        <v>191</v>
      </c>
      <c r="B50" s="28">
        <f>0.95/27</f>
        <v>0.03518518518518518</v>
      </c>
      <c r="C50" s="30">
        <v>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-1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21.75">
      <c r="A51" s="28" t="s">
        <v>191</v>
      </c>
      <c r="B51" s="28">
        <f>0.95/27</f>
        <v>0.03518518518518518</v>
      </c>
      <c r="C51" s="30"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-1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21.75">
      <c r="A52" s="28" t="s">
        <v>191</v>
      </c>
      <c r="B52" s="28">
        <f>0.95/27</f>
        <v>0.03518518518518518</v>
      </c>
      <c r="C52" s="30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-1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21.75">
      <c r="A53" s="27" t="s">
        <v>190</v>
      </c>
      <c r="B53" s="27">
        <f>1/27</f>
        <v>0.037037037037037035</v>
      </c>
      <c r="C53" s="30">
        <v>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>
        <v>1</v>
      </c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21.75">
      <c r="A54" s="27" t="s">
        <v>190</v>
      </c>
      <c r="B54" s="27">
        <f>1/27</f>
        <v>0.037037037037037035</v>
      </c>
      <c r="C54" s="30">
        <v>1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>
        <v>1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21.75">
      <c r="A55" s="27" t="s">
        <v>190</v>
      </c>
      <c r="B55" s="27">
        <f>1/27</f>
        <v>0.037037037037037035</v>
      </c>
      <c r="C55" s="30">
        <v>2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>
        <v>1</v>
      </c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21.75">
      <c r="A56" s="28" t="s">
        <v>191</v>
      </c>
      <c r="B56" s="28">
        <f>0.95/27</f>
        <v>0.03518518518518518</v>
      </c>
      <c r="C56" s="30">
        <v>3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>
        <v>-1</v>
      </c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21.75">
      <c r="A57" s="28" t="s">
        <v>191</v>
      </c>
      <c r="B57" s="28">
        <f>0.95/27</f>
        <v>0.03518518518518518</v>
      </c>
      <c r="C57" s="30">
        <v>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>
        <v>-1</v>
      </c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21.75">
      <c r="A58" s="28" t="s">
        <v>191</v>
      </c>
      <c r="B58" s="28">
        <f>0.95/27</f>
        <v>0.03518518518518518</v>
      </c>
      <c r="C58" s="30">
        <v>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>
        <v>-1</v>
      </c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21.75">
      <c r="A59" s="27" t="s">
        <v>190</v>
      </c>
      <c r="B59" s="27">
        <f>1/27</f>
        <v>0.037037037037037035</v>
      </c>
      <c r="C59" s="30"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v>1</v>
      </c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21.75">
      <c r="A60" s="27" t="s">
        <v>190</v>
      </c>
      <c r="B60" s="27">
        <f>1/27</f>
        <v>0.037037037037037035</v>
      </c>
      <c r="C60" s="30">
        <v>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>
        <v>1</v>
      </c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21.75">
      <c r="A61" s="27" t="s">
        <v>190</v>
      </c>
      <c r="B61" s="27">
        <f>1/27</f>
        <v>0.037037037037037035</v>
      </c>
      <c r="C61" s="30">
        <v>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>
        <v>1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21.75">
      <c r="A62" s="28" t="s">
        <v>191</v>
      </c>
      <c r="B62" s="28">
        <f>0.95/27</f>
        <v>0.03518518518518518</v>
      </c>
      <c r="C62" s="30">
        <v>1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v>-1</v>
      </c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21.75">
      <c r="A63" s="28" t="s">
        <v>191</v>
      </c>
      <c r="B63" s="28">
        <f>0.95/27</f>
        <v>0.03518518518518518</v>
      </c>
      <c r="C63" s="30">
        <v>1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>
        <v>-1</v>
      </c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21.75">
      <c r="A64" s="28" t="s">
        <v>191</v>
      </c>
      <c r="B64" s="28">
        <f>0.95/27</f>
        <v>0.03518518518518518</v>
      </c>
      <c r="C64" s="30">
        <v>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>
        <v>-1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21.75">
      <c r="A65" s="27" t="s">
        <v>190</v>
      </c>
      <c r="B65" s="27">
        <f>1/27</f>
        <v>0.037037037037037035</v>
      </c>
      <c r="C65" s="30">
        <v>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>
        <v>1</v>
      </c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21.75">
      <c r="A66" s="27" t="s">
        <v>190</v>
      </c>
      <c r="B66" s="27">
        <f>1/27</f>
        <v>0.037037037037037035</v>
      </c>
      <c r="C66" s="30">
        <v>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1</v>
      </c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21.75">
      <c r="A67" s="27" t="s">
        <v>190</v>
      </c>
      <c r="B67" s="27">
        <f>1/27</f>
        <v>0.037037037037037035</v>
      </c>
      <c r="C67" s="30">
        <v>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>
        <v>1</v>
      </c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21.75">
      <c r="A68" s="28" t="s">
        <v>191</v>
      </c>
      <c r="B68" s="28">
        <f>0.95/27</f>
        <v>0.03518518518518518</v>
      </c>
      <c r="C68" s="30">
        <v>1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>
        <v>-1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21.75">
      <c r="A69" s="28" t="s">
        <v>191</v>
      </c>
      <c r="B69" s="28">
        <f>0.95/27</f>
        <v>0.03518518518518518</v>
      </c>
      <c r="C69" s="30">
        <v>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>
        <v>-1</v>
      </c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21.75">
      <c r="A70" s="28" t="s">
        <v>191</v>
      </c>
      <c r="B70" s="28">
        <f>0.95/27</f>
        <v>0.03518518518518518</v>
      </c>
      <c r="C70" s="30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>
        <v>-1</v>
      </c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21.75">
      <c r="A71" s="27" t="s">
        <v>190</v>
      </c>
      <c r="B71" s="27">
        <f>1/27</f>
        <v>0.037037037037037035</v>
      </c>
      <c r="C71" s="30">
        <v>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>
        <v>1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21.75">
      <c r="A72" s="27" t="s">
        <v>190</v>
      </c>
      <c r="B72" s="27">
        <f>1/27</f>
        <v>0.037037037037037035</v>
      </c>
      <c r="C72" s="30">
        <v>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>
        <v>1</v>
      </c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21.75">
      <c r="A73" s="27" t="s">
        <v>190</v>
      </c>
      <c r="B73" s="27">
        <f>1/27</f>
        <v>0.037037037037037035</v>
      </c>
      <c r="C73" s="30">
        <v>2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>
        <v>1</v>
      </c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21.75">
      <c r="A74" s="28" t="s">
        <v>191</v>
      </c>
      <c r="B74" s="28">
        <f>0.95/27</f>
        <v>0.03518518518518518</v>
      </c>
      <c r="C74" s="30">
        <v>1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>
        <v>-1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</row>
    <row r="75" spans="1:84" ht="21.75">
      <c r="A75" s="28" t="s">
        <v>191</v>
      </c>
      <c r="B75" s="28">
        <f>0.95/27</f>
        <v>0.03518518518518518</v>
      </c>
      <c r="C75" s="30">
        <v>1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>
        <v>-1</v>
      </c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</row>
    <row r="76" spans="1:84" ht="21.75">
      <c r="A76" s="28" t="s">
        <v>191</v>
      </c>
      <c r="B76" s="28">
        <f>0.95/27</f>
        <v>0.03518518518518518</v>
      </c>
      <c r="C76" s="30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>
        <v>-1</v>
      </c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21.75">
      <c r="A77" s="27" t="s">
        <v>190</v>
      </c>
      <c r="B77" s="27">
        <f>1/27</f>
        <v>0.037037037037037035</v>
      </c>
      <c r="C77" s="30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>
        <v>1</v>
      </c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21.75">
      <c r="A78" s="27" t="s">
        <v>190</v>
      </c>
      <c r="B78" s="27">
        <f>1/27</f>
        <v>0.037037037037037035</v>
      </c>
      <c r="C78" s="30"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>
        <v>1</v>
      </c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</row>
    <row r="79" spans="1:84" ht="21.75">
      <c r="A79" s="27" t="s">
        <v>190</v>
      </c>
      <c r="B79" s="27">
        <f>1/27</f>
        <v>0.037037037037037035</v>
      </c>
      <c r="C79" s="30"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>
        <v>1</v>
      </c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</row>
    <row r="80" spans="1:84" ht="21.75">
      <c r="A80" s="28" t="s">
        <v>191</v>
      </c>
      <c r="B80" s="28">
        <f>0.95/27</f>
        <v>0.03518518518518518</v>
      </c>
      <c r="C80" s="30">
        <v>1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>
        <v>-1</v>
      </c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21.75">
      <c r="A81" s="28" t="s">
        <v>191</v>
      </c>
      <c r="B81" s="28">
        <f>0.95/27</f>
        <v>0.03518518518518518</v>
      </c>
      <c r="C81" s="30">
        <v>0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>
        <v>-1</v>
      </c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21.75">
      <c r="A82" s="28" t="s">
        <v>191</v>
      </c>
      <c r="B82" s="28">
        <f>0.95/27</f>
        <v>0.03518518518518518</v>
      </c>
      <c r="C82" s="30"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>
        <v>-1</v>
      </c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21.75">
      <c r="A83" s="27" t="s">
        <v>190</v>
      </c>
      <c r="B83" s="27">
        <f>1/27</f>
        <v>0.037037037037037035</v>
      </c>
      <c r="C83" s="30">
        <v>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>
        <v>1</v>
      </c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21.75">
      <c r="A84" s="27" t="s">
        <v>190</v>
      </c>
      <c r="B84" s="27">
        <f>1/27</f>
        <v>0.037037037037037035</v>
      </c>
      <c r="C84" s="30">
        <v>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>
        <v>1</v>
      </c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21.75">
      <c r="A85" s="27" t="s">
        <v>190</v>
      </c>
      <c r="B85" s="27">
        <f>1/27</f>
        <v>0.037037037037037035</v>
      </c>
      <c r="C85" s="30">
        <v>1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>
        <v>1</v>
      </c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21.75">
      <c r="A86" s="28" t="s">
        <v>191</v>
      </c>
      <c r="B86" s="28">
        <f>0.95/27</f>
        <v>0.03518518518518518</v>
      </c>
      <c r="C86" s="30">
        <v>1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>
        <v>-1</v>
      </c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21.75">
      <c r="A87" s="28" t="s">
        <v>191</v>
      </c>
      <c r="B87" s="28">
        <f>0.95/27</f>
        <v>0.03518518518518518</v>
      </c>
      <c r="C87" s="30">
        <v>0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>
        <v>-1</v>
      </c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21.75">
      <c r="A88" s="28" t="s">
        <v>191</v>
      </c>
      <c r="B88" s="28">
        <f>0.95/27</f>
        <v>0.03518518518518518</v>
      </c>
      <c r="C88" s="30">
        <v>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>
        <v>-1</v>
      </c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21.75">
      <c r="A89" s="27" t="s">
        <v>190</v>
      </c>
      <c r="B89" s="27">
        <f>1/27</f>
        <v>0.037037037037037035</v>
      </c>
      <c r="C89" s="30">
        <v>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>
        <v>1</v>
      </c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21.75">
      <c r="A90" s="27" t="s">
        <v>190</v>
      </c>
      <c r="B90" s="27">
        <f>1/27</f>
        <v>0.037037037037037035</v>
      </c>
      <c r="C90" s="30">
        <v>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>
        <v>1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21.75">
      <c r="A91" s="27" t="s">
        <v>190</v>
      </c>
      <c r="B91" s="27">
        <f>1/27</f>
        <v>0.037037037037037035</v>
      </c>
      <c r="C91" s="30">
        <v>2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>
        <v>1</v>
      </c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21.75">
      <c r="A92" s="28" t="s">
        <v>191</v>
      </c>
      <c r="B92" s="28">
        <f>0.95/27</f>
        <v>0.03518518518518518</v>
      </c>
      <c r="C92" s="30">
        <v>1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>
        <v>-1</v>
      </c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21.75">
      <c r="A93" s="28" t="s">
        <v>191</v>
      </c>
      <c r="B93" s="28">
        <f>0.95/27</f>
        <v>0.03518518518518518</v>
      </c>
      <c r="C93" s="30">
        <v>0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>
        <v>-1</v>
      </c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</row>
    <row r="94" spans="1:84" ht="21.75">
      <c r="A94" s="28" t="s">
        <v>191</v>
      </c>
      <c r="B94" s="28">
        <f>0.95/27</f>
        <v>0.03518518518518518</v>
      </c>
      <c r="C94" s="30">
        <v>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>
        <v>-1</v>
      </c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</row>
    <row r="95" spans="1:84" ht="21.75">
      <c r="A95" s="27" t="s">
        <v>190</v>
      </c>
      <c r="B95" s="27">
        <f>1/27</f>
        <v>0.037037037037037035</v>
      </c>
      <c r="C95" s="30">
        <v>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>
        <v>1</v>
      </c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21.75">
      <c r="A96" s="27" t="s">
        <v>190</v>
      </c>
      <c r="B96" s="27">
        <f>1/27</f>
        <v>0.037037037037037035</v>
      </c>
      <c r="C96" s="30">
        <v>1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>
        <v>1</v>
      </c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21.75">
      <c r="A97" s="27" t="s">
        <v>190</v>
      </c>
      <c r="B97" s="27">
        <f>1/27</f>
        <v>0.037037037037037035</v>
      </c>
      <c r="C97" s="30">
        <v>0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>
        <v>1</v>
      </c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</row>
    <row r="98" spans="1:84" ht="21.75">
      <c r="A98" s="28" t="s">
        <v>191</v>
      </c>
      <c r="B98" s="28">
        <f>0.95/27</f>
        <v>0.03518518518518518</v>
      </c>
      <c r="C98" s="30">
        <v>1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>
        <v>-1</v>
      </c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</row>
    <row r="99" spans="1:84" ht="21.75">
      <c r="A99" s="28" t="s">
        <v>191</v>
      </c>
      <c r="B99" s="28">
        <f>0.95/27</f>
        <v>0.03518518518518518</v>
      </c>
      <c r="C99" s="30">
        <v>0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>
        <v>-1</v>
      </c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21.75">
      <c r="A100" s="28" t="s">
        <v>191</v>
      </c>
      <c r="B100" s="28">
        <f>0.95/27</f>
        <v>0.03518518518518518</v>
      </c>
      <c r="C100" s="30">
        <v>0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>
        <v>-1</v>
      </c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21.75">
      <c r="A101" s="27" t="s">
        <v>190</v>
      </c>
      <c r="B101" s="27">
        <f>1/27</f>
        <v>0.037037037037037035</v>
      </c>
      <c r="C101" s="30">
        <v>0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>
        <v>1</v>
      </c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</row>
    <row r="102" spans="1:84" ht="21.75">
      <c r="A102" s="27" t="s">
        <v>190</v>
      </c>
      <c r="B102" s="27">
        <f>1/27</f>
        <v>0.037037037037037035</v>
      </c>
      <c r="C102" s="30">
        <v>1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>
        <v>1</v>
      </c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</row>
    <row r="103" spans="1:84" ht="21.75">
      <c r="A103" s="27" t="s">
        <v>190</v>
      </c>
      <c r="B103" s="27">
        <f>1/27</f>
        <v>0.037037037037037035</v>
      </c>
      <c r="C103" s="30">
        <v>1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>
        <v>1</v>
      </c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21.75">
      <c r="A104" s="28" t="s">
        <v>191</v>
      </c>
      <c r="B104" s="28">
        <f>0.95/27</f>
        <v>0.03518518518518518</v>
      </c>
      <c r="C104" s="30">
        <v>1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>
        <v>-1</v>
      </c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21.75">
      <c r="A105" s="28" t="s">
        <v>191</v>
      </c>
      <c r="B105" s="28">
        <f>0.95/27</f>
        <v>0.03518518518518518</v>
      </c>
      <c r="C105" s="30">
        <v>0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>
        <v>-1</v>
      </c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21.75">
      <c r="A106" s="28" t="s">
        <v>191</v>
      </c>
      <c r="B106" s="28">
        <f>0.95/27</f>
        <v>0.03518518518518518</v>
      </c>
      <c r="C106" s="30"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>
        <v>-1</v>
      </c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</row>
    <row r="107" spans="1:84" ht="21.75">
      <c r="A107" s="27" t="s">
        <v>190</v>
      </c>
      <c r="B107" s="27">
        <f>1/27</f>
        <v>0.037037037037037035</v>
      </c>
      <c r="C107" s="30">
        <v>0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>
        <v>1</v>
      </c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</row>
    <row r="108" spans="1:84" ht="21.75">
      <c r="A108" s="27" t="s">
        <v>190</v>
      </c>
      <c r="B108" s="27">
        <f>1/27</f>
        <v>0.037037037037037035</v>
      </c>
      <c r="C108" s="30">
        <v>1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>
        <v>1</v>
      </c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21.75">
      <c r="A109" s="27" t="s">
        <v>190</v>
      </c>
      <c r="B109" s="27">
        <f>1/27</f>
        <v>0.037037037037037035</v>
      </c>
      <c r="C109" s="30">
        <v>2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>
        <v>1</v>
      </c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21.75">
      <c r="A110" s="28" t="s">
        <v>191</v>
      </c>
      <c r="B110" s="28">
        <f>0.95/27</f>
        <v>0.03518518518518518</v>
      </c>
      <c r="C110" s="30">
        <v>1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>
        <v>-1</v>
      </c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21.75">
      <c r="A111" s="28" t="s">
        <v>191</v>
      </c>
      <c r="B111" s="28">
        <f>0.95/27</f>
        <v>0.03518518518518518</v>
      </c>
      <c r="C111" s="30">
        <v>0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>
        <v>-1</v>
      </c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</row>
    <row r="112" spans="1:84" ht="21.75">
      <c r="A112" s="28" t="s">
        <v>191</v>
      </c>
      <c r="B112" s="28">
        <f>0.95/27</f>
        <v>0.03518518518518518</v>
      </c>
      <c r="C112" s="30">
        <v>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>
        <v>-1</v>
      </c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</row>
    <row r="113" spans="1:84" ht="21.75">
      <c r="A113" s="27" t="s">
        <v>190</v>
      </c>
      <c r="B113" s="27">
        <f>1/27</f>
        <v>0.037037037037037035</v>
      </c>
      <c r="C113" s="30">
        <v>0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>
        <v>1</v>
      </c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21.75">
      <c r="A114" s="27" t="s">
        <v>190</v>
      </c>
      <c r="B114" s="27">
        <f>1/27</f>
        <v>0.037037037037037035</v>
      </c>
      <c r="C114" s="30">
        <v>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>
        <v>1</v>
      </c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21.75">
      <c r="A115" s="27" t="s">
        <v>190</v>
      </c>
      <c r="B115" s="27">
        <f>1/27</f>
        <v>0.037037037037037035</v>
      </c>
      <c r="C115" s="30">
        <v>0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>
        <v>1</v>
      </c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21.75">
      <c r="A116" s="28" t="s">
        <v>191</v>
      </c>
      <c r="B116" s="28">
        <f>0.95/27</f>
        <v>0.03518518518518518</v>
      </c>
      <c r="C116" s="30">
        <v>0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>
        <v>-1</v>
      </c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21.75">
      <c r="A117" s="28" t="s">
        <v>191</v>
      </c>
      <c r="B117" s="28">
        <f>0.95/27</f>
        <v>0.03518518518518518</v>
      </c>
      <c r="C117" s="30">
        <v>1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>
        <v>-1</v>
      </c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21.75">
      <c r="A118" s="28" t="s">
        <v>191</v>
      </c>
      <c r="B118" s="28">
        <f>0.95/27</f>
        <v>0.03518518518518518</v>
      </c>
      <c r="C118" s="30"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>
        <v>-1</v>
      </c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21.75">
      <c r="A119" s="27" t="s">
        <v>190</v>
      </c>
      <c r="B119" s="27">
        <f>1/27</f>
        <v>0.037037037037037035</v>
      </c>
      <c r="C119" s="30"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>
        <v>1</v>
      </c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21.75">
      <c r="A120" s="27" t="s">
        <v>190</v>
      </c>
      <c r="B120" s="27">
        <f>1/27</f>
        <v>0.037037037037037035</v>
      </c>
      <c r="C120" s="30"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>
        <v>1</v>
      </c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</row>
    <row r="121" spans="1:84" ht="21.75">
      <c r="A121" s="27" t="s">
        <v>190</v>
      </c>
      <c r="B121" s="27">
        <f>1/27</f>
        <v>0.037037037037037035</v>
      </c>
      <c r="C121" s="30">
        <v>1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>
        <v>1</v>
      </c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</row>
    <row r="122" spans="1:84" ht="21.75">
      <c r="A122" s="28" t="s">
        <v>191</v>
      </c>
      <c r="B122" s="28">
        <f>0.95/27</f>
        <v>0.03518518518518518</v>
      </c>
      <c r="C122" s="30"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>
        <v>-1</v>
      </c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</row>
    <row r="123" spans="1:84" ht="21.75">
      <c r="A123" s="28" t="s">
        <v>191</v>
      </c>
      <c r="B123" s="28">
        <f>0.95/27</f>
        <v>0.03518518518518518</v>
      </c>
      <c r="C123" s="30">
        <v>1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>
        <v>-1</v>
      </c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</row>
    <row r="124" spans="1:84" ht="21.75">
      <c r="A124" s="28" t="s">
        <v>191</v>
      </c>
      <c r="B124" s="28">
        <f>0.95/27</f>
        <v>0.03518518518518518</v>
      </c>
      <c r="C124" s="30"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>
        <v>-1</v>
      </c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</row>
    <row r="125" spans="1:84" ht="21.75">
      <c r="A125" s="27" t="s">
        <v>190</v>
      </c>
      <c r="B125" s="27">
        <f>1/27</f>
        <v>0.037037037037037035</v>
      </c>
      <c r="C125" s="30"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>
        <v>1</v>
      </c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</row>
    <row r="126" spans="1:84" ht="21.75">
      <c r="A126" s="27" t="s">
        <v>190</v>
      </c>
      <c r="B126" s="27">
        <f>1/27</f>
        <v>0.037037037037037035</v>
      </c>
      <c r="C126" s="30"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>
        <v>1</v>
      </c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</row>
    <row r="127" spans="1:84" ht="21.75">
      <c r="A127" s="27" t="s">
        <v>190</v>
      </c>
      <c r="B127" s="27">
        <f>1/27</f>
        <v>0.037037037037037035</v>
      </c>
      <c r="C127" s="30">
        <v>2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>
        <v>1</v>
      </c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</row>
    <row r="128" spans="1:84" ht="21.75">
      <c r="A128" s="28" t="s">
        <v>191</v>
      </c>
      <c r="B128" s="28">
        <f>0.95/27</f>
        <v>0.03518518518518518</v>
      </c>
      <c r="C128" s="30"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>
        <v>-1</v>
      </c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</row>
    <row r="129" spans="1:84" ht="21.75">
      <c r="A129" s="28" t="s">
        <v>191</v>
      </c>
      <c r="B129" s="28">
        <f>0.95/27</f>
        <v>0.03518518518518518</v>
      </c>
      <c r="C129" s="30">
        <v>1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>
        <v>-1</v>
      </c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</row>
    <row r="130" spans="1:84" ht="21.75">
      <c r="A130" s="28" t="s">
        <v>191</v>
      </c>
      <c r="B130" s="28">
        <f>0.95/27</f>
        <v>0.03518518518518518</v>
      </c>
      <c r="C130" s="30"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>
        <v>-1</v>
      </c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</row>
    <row r="131" spans="1:84" ht="21.75">
      <c r="A131" s="27" t="s">
        <v>190</v>
      </c>
      <c r="B131" s="27">
        <f>1/27</f>
        <v>0.037037037037037035</v>
      </c>
      <c r="C131" s="30"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>
        <v>1</v>
      </c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</row>
    <row r="132" spans="1:84" ht="21.75">
      <c r="A132" s="27" t="s">
        <v>190</v>
      </c>
      <c r="B132" s="27">
        <f>1/27</f>
        <v>0.037037037037037035</v>
      </c>
      <c r="C132" s="30"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>
        <v>1</v>
      </c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</row>
    <row r="133" spans="1:84" ht="21.75">
      <c r="A133" s="27" t="s">
        <v>190</v>
      </c>
      <c r="B133" s="27">
        <f>1/27</f>
        <v>0.037037037037037035</v>
      </c>
      <c r="C133" s="30"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>
        <v>1</v>
      </c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</row>
    <row r="134" spans="1:84" ht="21.75">
      <c r="A134" s="28" t="s">
        <v>191</v>
      </c>
      <c r="B134" s="28">
        <f>0.95/27</f>
        <v>0.03518518518518518</v>
      </c>
      <c r="C134" s="30"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>
        <v>-1</v>
      </c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</row>
    <row r="135" spans="1:84" ht="21.75">
      <c r="A135" s="28" t="s">
        <v>191</v>
      </c>
      <c r="B135" s="28">
        <f>0.95/27</f>
        <v>0.03518518518518518</v>
      </c>
      <c r="C135" s="30"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>
        <v>-1</v>
      </c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</row>
    <row r="136" spans="1:84" ht="21.75">
      <c r="A136" s="28" t="s">
        <v>191</v>
      </c>
      <c r="B136" s="28">
        <f>0.95/27</f>
        <v>0.03518518518518518</v>
      </c>
      <c r="C136" s="30"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>
        <v>-1</v>
      </c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</row>
    <row r="137" spans="1:84" ht="21.75">
      <c r="A137" s="27" t="s">
        <v>190</v>
      </c>
      <c r="B137" s="27">
        <f>1/27</f>
        <v>0.037037037037037035</v>
      </c>
      <c r="C137" s="30"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>
        <v>1</v>
      </c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</row>
    <row r="138" spans="1:84" ht="21.75">
      <c r="A138" s="27" t="s">
        <v>190</v>
      </c>
      <c r="B138" s="27">
        <f>1/27</f>
        <v>0.037037037037037035</v>
      </c>
      <c r="C138" s="30"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>
        <v>1</v>
      </c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</row>
    <row r="139" spans="1:84" ht="21.75">
      <c r="A139" s="27" t="s">
        <v>190</v>
      </c>
      <c r="B139" s="27">
        <f>1/27</f>
        <v>0.037037037037037035</v>
      </c>
      <c r="C139" s="30">
        <v>1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>
        <v>1</v>
      </c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</row>
    <row r="140" spans="1:84" ht="21.75">
      <c r="A140" s="28" t="s">
        <v>191</v>
      </c>
      <c r="B140" s="28">
        <f>0.95/27</f>
        <v>0.03518518518518518</v>
      </c>
      <c r="C140" s="30"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>
        <v>-1</v>
      </c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</row>
    <row r="141" spans="1:84" ht="21.75">
      <c r="A141" s="28" t="s">
        <v>191</v>
      </c>
      <c r="B141" s="28">
        <f>0.95/27</f>
        <v>0.03518518518518518</v>
      </c>
      <c r="C141" s="30"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>
        <v>-1</v>
      </c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</row>
    <row r="142" spans="1:84" ht="21.75">
      <c r="A142" s="28" t="s">
        <v>191</v>
      </c>
      <c r="B142" s="28">
        <f>0.95/27</f>
        <v>0.03518518518518518</v>
      </c>
      <c r="C142" s="30"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>
        <v>-1</v>
      </c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</row>
    <row r="143" spans="1:84" ht="21.75">
      <c r="A143" s="27" t="s">
        <v>190</v>
      </c>
      <c r="B143" s="27">
        <f>1/27</f>
        <v>0.037037037037037035</v>
      </c>
      <c r="C143" s="30"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>
        <v>1</v>
      </c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</row>
    <row r="144" spans="1:84" ht="21.75">
      <c r="A144" s="27" t="s">
        <v>190</v>
      </c>
      <c r="B144" s="27">
        <f>1/27</f>
        <v>0.037037037037037035</v>
      </c>
      <c r="C144" s="30"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>
        <v>1</v>
      </c>
      <c r="BW144" s="6"/>
      <c r="BX144" s="6"/>
      <c r="BY144" s="6"/>
      <c r="BZ144" s="6"/>
      <c r="CA144" s="6"/>
      <c r="CB144" s="6"/>
      <c r="CC144" s="6"/>
      <c r="CD144" s="6"/>
      <c r="CE144" s="6"/>
      <c r="CF144" s="6"/>
    </row>
    <row r="145" spans="1:84" ht="21.75">
      <c r="A145" s="27" t="s">
        <v>190</v>
      </c>
      <c r="B145" s="27">
        <f>1/27</f>
        <v>0.037037037037037035</v>
      </c>
      <c r="C145" s="30">
        <v>2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>
        <v>1</v>
      </c>
      <c r="BX145" s="6"/>
      <c r="BY145" s="6"/>
      <c r="BZ145" s="6"/>
      <c r="CA145" s="6"/>
      <c r="CB145" s="6"/>
      <c r="CC145" s="6"/>
      <c r="CD145" s="6"/>
      <c r="CE145" s="6"/>
      <c r="CF145" s="6"/>
    </row>
    <row r="146" spans="1:84" ht="21.75">
      <c r="A146" s="28" t="s">
        <v>191</v>
      </c>
      <c r="B146" s="28">
        <f>0.95/27</f>
        <v>0.03518518518518518</v>
      </c>
      <c r="C146" s="30">
        <v>0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>
        <v>-1</v>
      </c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</row>
    <row r="147" spans="1:84" ht="21.75">
      <c r="A147" s="28" t="s">
        <v>191</v>
      </c>
      <c r="B147" s="28">
        <f>0.95/27</f>
        <v>0.03518518518518518</v>
      </c>
      <c r="C147" s="30">
        <v>0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>
        <v>-1</v>
      </c>
      <c r="BW147" s="6"/>
      <c r="BX147" s="6"/>
      <c r="BY147" s="6"/>
      <c r="BZ147" s="6"/>
      <c r="CA147" s="6"/>
      <c r="CB147" s="6"/>
      <c r="CC147" s="6"/>
      <c r="CD147" s="6"/>
      <c r="CE147" s="6"/>
      <c r="CF147" s="6"/>
    </row>
    <row r="148" spans="1:84" ht="21.75">
      <c r="A148" s="28" t="s">
        <v>191</v>
      </c>
      <c r="B148" s="28">
        <f>0.95/27</f>
        <v>0.03518518518518518</v>
      </c>
      <c r="C148" s="30">
        <v>0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>
        <v>-1</v>
      </c>
      <c r="BX148" s="6"/>
      <c r="BY148" s="6"/>
      <c r="BZ148" s="6"/>
      <c r="CA148" s="6"/>
      <c r="CB148" s="6"/>
      <c r="CC148" s="6"/>
      <c r="CD148" s="6"/>
      <c r="CE148" s="6"/>
      <c r="CF148" s="6"/>
    </row>
    <row r="149" spans="1:84" ht="21.75">
      <c r="A149" s="27" t="s">
        <v>190</v>
      </c>
      <c r="B149" s="27">
        <f>1/27</f>
        <v>0.037037037037037035</v>
      </c>
      <c r="C149" s="30">
        <v>0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>
        <v>1</v>
      </c>
      <c r="BY149" s="6"/>
      <c r="BZ149" s="6"/>
      <c r="CA149" s="6"/>
      <c r="CB149" s="6"/>
      <c r="CC149" s="6"/>
      <c r="CD149" s="6"/>
      <c r="CE149" s="6"/>
      <c r="CF149" s="6"/>
    </row>
    <row r="150" spans="1:84" ht="21.75">
      <c r="A150" s="27" t="s">
        <v>190</v>
      </c>
      <c r="B150" s="27">
        <f>1/27</f>
        <v>0.037037037037037035</v>
      </c>
      <c r="C150" s="30">
        <v>1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>
        <v>1</v>
      </c>
      <c r="BZ150" s="6"/>
      <c r="CA150" s="6"/>
      <c r="CB150" s="6"/>
      <c r="CC150" s="6"/>
      <c r="CD150" s="6"/>
      <c r="CE150" s="6"/>
      <c r="CF150" s="6"/>
    </row>
    <row r="151" spans="1:84" ht="21.75">
      <c r="A151" s="27" t="s">
        <v>190</v>
      </c>
      <c r="B151" s="27">
        <f>1/27</f>
        <v>0.037037037037037035</v>
      </c>
      <c r="C151" s="30">
        <v>0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>
        <v>1</v>
      </c>
      <c r="CA151" s="6"/>
      <c r="CB151" s="6"/>
      <c r="CC151" s="6"/>
      <c r="CD151" s="6"/>
      <c r="CE151" s="6"/>
      <c r="CF151" s="6"/>
    </row>
    <row r="152" spans="1:84" ht="21.75">
      <c r="A152" s="28" t="s">
        <v>191</v>
      </c>
      <c r="B152" s="28">
        <f>0.95/27</f>
        <v>0.03518518518518518</v>
      </c>
      <c r="C152" s="30">
        <v>0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>
        <v>-1</v>
      </c>
      <c r="BY152" s="6"/>
      <c r="BZ152" s="6"/>
      <c r="CA152" s="6"/>
      <c r="CB152" s="6"/>
      <c r="CC152" s="6"/>
      <c r="CD152" s="6"/>
      <c r="CE152" s="6"/>
      <c r="CF152" s="6"/>
    </row>
    <row r="153" spans="1:84" ht="21.75">
      <c r="A153" s="28" t="s">
        <v>191</v>
      </c>
      <c r="B153" s="28">
        <f>0.95/27</f>
        <v>0.03518518518518518</v>
      </c>
      <c r="C153" s="30">
        <v>0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>
        <v>-1</v>
      </c>
      <c r="BZ153" s="6"/>
      <c r="CA153" s="6"/>
      <c r="CB153" s="6"/>
      <c r="CC153" s="6"/>
      <c r="CD153" s="6"/>
      <c r="CE153" s="6"/>
      <c r="CF153" s="6"/>
    </row>
    <row r="154" spans="1:84" ht="21.75">
      <c r="A154" s="28" t="s">
        <v>191</v>
      </c>
      <c r="B154" s="28">
        <f>0.95/27</f>
        <v>0.03518518518518518</v>
      </c>
      <c r="C154" s="30">
        <v>0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>
        <v>-1</v>
      </c>
      <c r="CA154" s="6"/>
      <c r="CB154" s="6"/>
      <c r="CC154" s="6"/>
      <c r="CD154" s="6"/>
      <c r="CE154" s="6"/>
      <c r="CF154" s="6"/>
    </row>
    <row r="155" spans="1:84" ht="21.75">
      <c r="A155" s="27" t="s">
        <v>190</v>
      </c>
      <c r="B155" s="27">
        <f>1/27</f>
        <v>0.037037037037037035</v>
      </c>
      <c r="C155" s="30">
        <v>0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>
        <v>1</v>
      </c>
      <c r="CB155" s="6"/>
      <c r="CC155" s="6"/>
      <c r="CD155" s="6"/>
      <c r="CE155" s="6"/>
      <c r="CF155" s="6"/>
    </row>
    <row r="156" spans="1:84" ht="21.75">
      <c r="A156" s="27" t="s">
        <v>190</v>
      </c>
      <c r="B156" s="27">
        <f>1/27</f>
        <v>0.037037037037037035</v>
      </c>
      <c r="C156" s="30">
        <v>1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>
        <v>1</v>
      </c>
      <c r="CC156" s="6"/>
      <c r="CD156" s="6"/>
      <c r="CE156" s="6"/>
      <c r="CF156" s="6"/>
    </row>
    <row r="157" spans="1:84" ht="21.75">
      <c r="A157" s="27" t="s">
        <v>190</v>
      </c>
      <c r="B157" s="27">
        <f>1/27</f>
        <v>0.037037037037037035</v>
      </c>
      <c r="C157" s="30">
        <v>1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>
        <v>1</v>
      </c>
      <c r="CD157" s="6"/>
      <c r="CE157" s="6"/>
      <c r="CF157" s="6"/>
    </row>
    <row r="158" spans="1:84" ht="21.75">
      <c r="A158" s="28" t="s">
        <v>191</v>
      </c>
      <c r="B158" s="28">
        <f>0.95/27</f>
        <v>0.03518518518518518</v>
      </c>
      <c r="C158" s="30">
        <v>0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>
        <v>-1</v>
      </c>
      <c r="CB158" s="6"/>
      <c r="CC158" s="6"/>
      <c r="CD158" s="6"/>
      <c r="CE158" s="6"/>
      <c r="CF158" s="6"/>
    </row>
    <row r="159" spans="1:84" ht="21.75">
      <c r="A159" s="28" t="s">
        <v>191</v>
      </c>
      <c r="B159" s="28">
        <f>0.95/27</f>
        <v>0.03518518518518518</v>
      </c>
      <c r="C159" s="30">
        <v>0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>
        <v>-1</v>
      </c>
      <c r="CC159" s="6"/>
      <c r="CD159" s="6"/>
      <c r="CE159" s="6"/>
      <c r="CF159" s="6"/>
    </row>
    <row r="160" spans="1:84" ht="21.75">
      <c r="A160" s="28" t="s">
        <v>191</v>
      </c>
      <c r="B160" s="28">
        <f>0.95/27</f>
        <v>0.03518518518518518</v>
      </c>
      <c r="C160" s="30">
        <v>0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>
        <v>-1</v>
      </c>
      <c r="CD160" s="6"/>
      <c r="CE160" s="6"/>
      <c r="CF160" s="6"/>
    </row>
    <row r="161" spans="1:84" ht="21.75">
      <c r="A161" s="27" t="s">
        <v>190</v>
      </c>
      <c r="B161" s="27">
        <f>1/27</f>
        <v>0.037037037037037035</v>
      </c>
      <c r="C161" s="30">
        <v>0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>
        <v>1</v>
      </c>
      <c r="CE161" s="6"/>
      <c r="CF161" s="6"/>
    </row>
    <row r="162" spans="1:84" ht="21.75">
      <c r="A162" s="27" t="s">
        <v>190</v>
      </c>
      <c r="B162" s="27">
        <f>1/27</f>
        <v>0.037037037037037035</v>
      </c>
      <c r="C162" s="30">
        <v>1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>
        <v>1</v>
      </c>
      <c r="CF162" s="6"/>
    </row>
    <row r="163" spans="1:84" ht="21.75">
      <c r="A163" s="27" t="s">
        <v>190</v>
      </c>
      <c r="B163" s="27">
        <f>1/27</f>
        <v>0.037037037037037035</v>
      </c>
      <c r="C163" s="30">
        <v>2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>
        <v>1</v>
      </c>
    </row>
    <row r="164" spans="1:84" ht="21.75">
      <c r="A164" s="28" t="s">
        <v>191</v>
      </c>
      <c r="B164" s="28">
        <f>0.95/27</f>
        <v>0.03518518518518518</v>
      </c>
      <c r="C164" s="30">
        <v>0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>
        <v>-1</v>
      </c>
      <c r="CE164" s="6"/>
      <c r="CF164" s="6"/>
    </row>
    <row r="165" spans="1:84" ht="21.75">
      <c r="A165" s="28" t="s">
        <v>191</v>
      </c>
      <c r="B165" s="28">
        <f>0.95/27</f>
        <v>0.03518518518518518</v>
      </c>
      <c r="C165" s="30">
        <v>0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>
        <v>-1</v>
      </c>
      <c r="CF165" s="6"/>
    </row>
    <row r="166" spans="1:84" ht="21.75">
      <c r="A166" s="28" t="s">
        <v>191</v>
      </c>
      <c r="B166" s="28">
        <f>0.95/27</f>
        <v>0.03518518518518518</v>
      </c>
      <c r="C166" s="30">
        <v>0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>
        <v>-1</v>
      </c>
    </row>
    <row r="167" spans="3:84" ht="21.75">
      <c r="C167" s="2" t="s">
        <v>3</v>
      </c>
      <c r="D167" s="6">
        <f aca="true" t="shared" si="0" ref="D167:AI167">SUMPRODUCT($C$2:$C$166,D2:D166)</f>
        <v>10</v>
      </c>
      <c r="E167" s="6">
        <f t="shared" si="0"/>
        <v>13</v>
      </c>
      <c r="F167" s="6">
        <f t="shared" si="0"/>
        <v>14</v>
      </c>
      <c r="G167" s="6">
        <f t="shared" si="0"/>
        <v>10</v>
      </c>
      <c r="H167" s="6">
        <f t="shared" si="0"/>
        <v>13</v>
      </c>
      <c r="I167" s="6">
        <f t="shared" si="0"/>
        <v>15</v>
      </c>
      <c r="J167" s="6">
        <f t="shared" si="0"/>
        <v>10</v>
      </c>
      <c r="K167" s="6">
        <f t="shared" si="0"/>
        <v>13</v>
      </c>
      <c r="L167" s="6">
        <f t="shared" si="0"/>
        <v>16</v>
      </c>
      <c r="M167" s="6">
        <f t="shared" si="0"/>
        <v>10</v>
      </c>
      <c r="N167" s="6">
        <f t="shared" si="0"/>
        <v>14</v>
      </c>
      <c r="O167" s="6">
        <f t="shared" si="0"/>
        <v>14</v>
      </c>
      <c r="P167" s="6">
        <f t="shared" si="0"/>
        <v>10</v>
      </c>
      <c r="Q167" s="6">
        <f t="shared" si="0"/>
        <v>14</v>
      </c>
      <c r="R167" s="6">
        <f t="shared" si="0"/>
        <v>15</v>
      </c>
      <c r="S167" s="6">
        <f t="shared" si="0"/>
        <v>10</v>
      </c>
      <c r="T167" s="6">
        <f t="shared" si="0"/>
        <v>14</v>
      </c>
      <c r="U167" s="6">
        <f t="shared" si="0"/>
        <v>16</v>
      </c>
      <c r="V167" s="6">
        <f t="shared" si="0"/>
        <v>10</v>
      </c>
      <c r="W167" s="6">
        <f t="shared" si="0"/>
        <v>15</v>
      </c>
      <c r="X167" s="6">
        <f t="shared" si="0"/>
        <v>14</v>
      </c>
      <c r="Y167" s="6">
        <f t="shared" si="0"/>
        <v>10</v>
      </c>
      <c r="Z167" s="6">
        <f t="shared" si="0"/>
        <v>15</v>
      </c>
      <c r="AA167" s="6">
        <f t="shared" si="0"/>
        <v>15</v>
      </c>
      <c r="AB167" s="6">
        <f t="shared" si="0"/>
        <v>10</v>
      </c>
      <c r="AC167" s="6">
        <f t="shared" si="0"/>
        <v>15</v>
      </c>
      <c r="AD167" s="6">
        <f t="shared" si="0"/>
        <v>16</v>
      </c>
      <c r="AE167" s="6">
        <f t="shared" si="0"/>
        <v>12</v>
      </c>
      <c r="AF167" s="6">
        <f t="shared" si="0"/>
        <v>13</v>
      </c>
      <c r="AG167" s="6">
        <f t="shared" si="0"/>
        <v>14</v>
      </c>
      <c r="AH167" s="6">
        <f t="shared" si="0"/>
        <v>12</v>
      </c>
      <c r="AI167" s="6">
        <f t="shared" si="0"/>
        <v>13</v>
      </c>
      <c r="AJ167" s="6">
        <f aca="true" t="shared" si="1" ref="AJ167:BO167">SUMPRODUCT($C$2:$C$166,AJ2:AJ166)</f>
        <v>15</v>
      </c>
      <c r="AK167" s="6">
        <f t="shared" si="1"/>
        <v>12</v>
      </c>
      <c r="AL167" s="6">
        <f t="shared" si="1"/>
        <v>13</v>
      </c>
      <c r="AM167" s="6">
        <f t="shared" si="1"/>
        <v>16</v>
      </c>
      <c r="AN167" s="6">
        <f t="shared" si="1"/>
        <v>12</v>
      </c>
      <c r="AO167" s="6">
        <f t="shared" si="1"/>
        <v>14</v>
      </c>
      <c r="AP167" s="6">
        <f t="shared" si="1"/>
        <v>14</v>
      </c>
      <c r="AQ167" s="6">
        <f t="shared" si="1"/>
        <v>12</v>
      </c>
      <c r="AR167" s="6">
        <f t="shared" si="1"/>
        <v>14</v>
      </c>
      <c r="AS167" s="6">
        <f t="shared" si="1"/>
        <v>15</v>
      </c>
      <c r="AT167" s="6">
        <f t="shared" si="1"/>
        <v>12</v>
      </c>
      <c r="AU167" s="6">
        <f t="shared" si="1"/>
        <v>14</v>
      </c>
      <c r="AV167" s="6">
        <f t="shared" si="1"/>
        <v>16</v>
      </c>
      <c r="AW167" s="6">
        <f t="shared" si="1"/>
        <v>12</v>
      </c>
      <c r="AX167" s="6">
        <f t="shared" si="1"/>
        <v>15</v>
      </c>
      <c r="AY167" s="6">
        <f t="shared" si="1"/>
        <v>14</v>
      </c>
      <c r="AZ167" s="6">
        <f t="shared" si="1"/>
        <v>12</v>
      </c>
      <c r="BA167" s="6">
        <f t="shared" si="1"/>
        <v>15</v>
      </c>
      <c r="BB167" s="6">
        <f t="shared" si="1"/>
        <v>15</v>
      </c>
      <c r="BC167" s="6">
        <f t="shared" si="1"/>
        <v>12</v>
      </c>
      <c r="BD167" s="6">
        <f t="shared" si="1"/>
        <v>15</v>
      </c>
      <c r="BE167" s="6">
        <f t="shared" si="1"/>
        <v>16</v>
      </c>
      <c r="BF167" s="6">
        <f t="shared" si="1"/>
        <v>13</v>
      </c>
      <c r="BG167" s="6">
        <f t="shared" si="1"/>
        <v>13</v>
      </c>
      <c r="BH167" s="6">
        <f t="shared" si="1"/>
        <v>14</v>
      </c>
      <c r="BI167" s="6">
        <f t="shared" si="1"/>
        <v>13</v>
      </c>
      <c r="BJ167" s="6">
        <f t="shared" si="1"/>
        <v>13</v>
      </c>
      <c r="BK167" s="6">
        <f t="shared" si="1"/>
        <v>15</v>
      </c>
      <c r="BL167" s="6">
        <f t="shared" si="1"/>
        <v>13</v>
      </c>
      <c r="BM167" s="6">
        <f t="shared" si="1"/>
        <v>13</v>
      </c>
      <c r="BN167" s="6">
        <f t="shared" si="1"/>
        <v>16</v>
      </c>
      <c r="BO167" s="6">
        <f t="shared" si="1"/>
        <v>13</v>
      </c>
      <c r="BP167" s="6">
        <f aca="true" t="shared" si="2" ref="BP167:CF167">SUMPRODUCT($C$2:$C$166,BP2:BP166)</f>
        <v>14</v>
      </c>
      <c r="BQ167" s="6">
        <f t="shared" si="2"/>
        <v>14</v>
      </c>
      <c r="BR167" s="6">
        <f t="shared" si="2"/>
        <v>13</v>
      </c>
      <c r="BS167" s="6">
        <f t="shared" si="2"/>
        <v>14</v>
      </c>
      <c r="BT167" s="6">
        <f t="shared" si="2"/>
        <v>15</v>
      </c>
      <c r="BU167" s="6">
        <f t="shared" si="2"/>
        <v>13</v>
      </c>
      <c r="BV167" s="6">
        <f t="shared" si="2"/>
        <v>14</v>
      </c>
      <c r="BW167" s="6">
        <f t="shared" si="2"/>
        <v>16</v>
      </c>
      <c r="BX167" s="6">
        <f t="shared" si="2"/>
        <v>13</v>
      </c>
      <c r="BY167" s="6">
        <f t="shared" si="2"/>
        <v>15</v>
      </c>
      <c r="BZ167" s="6">
        <f t="shared" si="2"/>
        <v>14</v>
      </c>
      <c r="CA167" s="6">
        <f t="shared" si="2"/>
        <v>13</v>
      </c>
      <c r="CB167" s="6">
        <f t="shared" si="2"/>
        <v>15</v>
      </c>
      <c r="CC167" s="6">
        <f t="shared" si="2"/>
        <v>15</v>
      </c>
      <c r="CD167" s="6">
        <f t="shared" si="2"/>
        <v>13</v>
      </c>
      <c r="CE167" s="6">
        <f t="shared" si="2"/>
        <v>15</v>
      </c>
      <c r="CF167" s="6">
        <f t="shared" si="2"/>
        <v>16</v>
      </c>
    </row>
    <row r="168" spans="3:84" ht="21.75">
      <c r="C168" s="2" t="s">
        <v>4</v>
      </c>
      <c r="D168" s="18">
        <v>10</v>
      </c>
      <c r="E168" s="18">
        <v>13</v>
      </c>
      <c r="F168" s="18">
        <v>14</v>
      </c>
      <c r="G168" s="18">
        <v>10</v>
      </c>
      <c r="H168" s="18">
        <v>13</v>
      </c>
      <c r="I168" s="18">
        <v>15</v>
      </c>
      <c r="J168" s="18">
        <v>10</v>
      </c>
      <c r="K168" s="18">
        <v>13</v>
      </c>
      <c r="L168" s="18">
        <v>16</v>
      </c>
      <c r="M168" s="18">
        <v>10</v>
      </c>
      <c r="N168" s="18">
        <v>14</v>
      </c>
      <c r="O168" s="18">
        <v>14</v>
      </c>
      <c r="P168" s="18">
        <v>10</v>
      </c>
      <c r="Q168" s="18">
        <v>14</v>
      </c>
      <c r="R168" s="18">
        <v>15</v>
      </c>
      <c r="S168" s="18">
        <v>10</v>
      </c>
      <c r="T168" s="18">
        <v>14</v>
      </c>
      <c r="U168" s="18">
        <v>16</v>
      </c>
      <c r="V168" s="18">
        <v>10</v>
      </c>
      <c r="W168" s="18">
        <v>15</v>
      </c>
      <c r="X168" s="18">
        <v>14</v>
      </c>
      <c r="Y168" s="18">
        <v>10</v>
      </c>
      <c r="Z168" s="18">
        <v>15</v>
      </c>
      <c r="AA168" s="18">
        <v>15</v>
      </c>
      <c r="AB168" s="18">
        <v>10</v>
      </c>
      <c r="AC168" s="18">
        <v>15</v>
      </c>
      <c r="AD168" s="18">
        <v>16</v>
      </c>
      <c r="AE168" s="19">
        <v>12</v>
      </c>
      <c r="AF168" s="19">
        <v>13</v>
      </c>
      <c r="AG168" s="19">
        <v>14</v>
      </c>
      <c r="AH168" s="19">
        <v>12</v>
      </c>
      <c r="AI168" s="19">
        <v>13</v>
      </c>
      <c r="AJ168" s="19">
        <v>15</v>
      </c>
      <c r="AK168" s="19">
        <v>12</v>
      </c>
      <c r="AL168" s="19">
        <v>13</v>
      </c>
      <c r="AM168" s="19">
        <v>16</v>
      </c>
      <c r="AN168" s="19">
        <v>12</v>
      </c>
      <c r="AO168" s="19">
        <v>14</v>
      </c>
      <c r="AP168" s="19">
        <v>14</v>
      </c>
      <c r="AQ168" s="19">
        <v>12</v>
      </c>
      <c r="AR168" s="19">
        <v>14</v>
      </c>
      <c r="AS168" s="19">
        <v>15</v>
      </c>
      <c r="AT168" s="19">
        <v>12</v>
      </c>
      <c r="AU168" s="19">
        <v>14</v>
      </c>
      <c r="AV168" s="19">
        <v>16</v>
      </c>
      <c r="AW168" s="19">
        <v>12</v>
      </c>
      <c r="AX168" s="19">
        <v>15</v>
      </c>
      <c r="AY168" s="19">
        <v>14</v>
      </c>
      <c r="AZ168" s="19">
        <v>12</v>
      </c>
      <c r="BA168" s="19">
        <v>15</v>
      </c>
      <c r="BB168" s="19">
        <v>15</v>
      </c>
      <c r="BC168" s="19">
        <v>12</v>
      </c>
      <c r="BD168" s="19">
        <v>15</v>
      </c>
      <c r="BE168" s="19">
        <v>16</v>
      </c>
      <c r="BF168" s="18">
        <v>13</v>
      </c>
      <c r="BG168" s="18">
        <v>13</v>
      </c>
      <c r="BH168" s="18">
        <v>14</v>
      </c>
      <c r="BI168" s="18">
        <v>13</v>
      </c>
      <c r="BJ168" s="18">
        <v>13</v>
      </c>
      <c r="BK168" s="18">
        <v>15</v>
      </c>
      <c r="BL168" s="18">
        <v>13</v>
      </c>
      <c r="BM168" s="18">
        <v>13</v>
      </c>
      <c r="BN168" s="18">
        <v>16</v>
      </c>
      <c r="BO168" s="18">
        <v>13</v>
      </c>
      <c r="BP168" s="18">
        <v>14</v>
      </c>
      <c r="BQ168" s="18">
        <v>14</v>
      </c>
      <c r="BR168" s="18">
        <v>13</v>
      </c>
      <c r="BS168" s="18">
        <v>14</v>
      </c>
      <c r="BT168" s="18">
        <v>15</v>
      </c>
      <c r="BU168" s="18">
        <v>13</v>
      </c>
      <c r="BV168" s="18">
        <v>14</v>
      </c>
      <c r="BW168" s="18">
        <v>16</v>
      </c>
      <c r="BX168" s="18">
        <v>13</v>
      </c>
      <c r="BY168" s="18">
        <v>15</v>
      </c>
      <c r="BZ168" s="18">
        <v>14</v>
      </c>
      <c r="CA168" s="18">
        <v>13</v>
      </c>
      <c r="CB168" s="18">
        <v>15</v>
      </c>
      <c r="CC168" s="18">
        <v>15</v>
      </c>
      <c r="CD168" s="18">
        <v>13</v>
      </c>
      <c r="CE168" s="18">
        <v>15</v>
      </c>
      <c r="CF168" s="18">
        <v>16</v>
      </c>
    </row>
    <row r="169" spans="1:2" ht="23.25">
      <c r="A169" s="33" t="s">
        <v>193</v>
      </c>
      <c r="B169" s="38">
        <f>SUMPRODUCT(B2:B166,C2:C166)</f>
        <v>11.916666666666654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F169"/>
  <sheetViews>
    <sheetView zoomScale="75" zoomScaleNormal="75" workbookViewId="0" topLeftCell="B1">
      <selection activeCell="B169" sqref="B169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84" width="4.28125" style="2" bestFit="1" customWidth="1"/>
    <col min="85" max="85" width="9.140625" style="26" customWidth="1"/>
    <col min="86" max="16384" width="9.140625" style="2" customWidth="1"/>
  </cols>
  <sheetData>
    <row r="1" spans="2:84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  <c r="G1" s="26" t="s">
        <v>8</v>
      </c>
      <c r="H1" s="26" t="s">
        <v>9</v>
      </c>
      <c r="I1" s="26" t="s">
        <v>10</v>
      </c>
      <c r="J1" s="13" t="s">
        <v>5</v>
      </c>
      <c r="K1" s="13" t="s">
        <v>6</v>
      </c>
      <c r="L1" s="13" t="s">
        <v>7</v>
      </c>
      <c r="M1" s="26" t="s">
        <v>8</v>
      </c>
      <c r="N1" s="26" t="s">
        <v>9</v>
      </c>
      <c r="O1" s="26" t="s">
        <v>10</v>
      </c>
      <c r="P1" s="13" t="s">
        <v>5</v>
      </c>
      <c r="Q1" s="13" t="s">
        <v>6</v>
      </c>
      <c r="R1" s="13" t="s">
        <v>7</v>
      </c>
      <c r="S1" s="26" t="s">
        <v>8</v>
      </c>
      <c r="T1" s="26" t="s">
        <v>9</v>
      </c>
      <c r="U1" s="26" t="s">
        <v>10</v>
      </c>
      <c r="V1" s="13" t="s">
        <v>5</v>
      </c>
      <c r="W1" s="13" t="s">
        <v>6</v>
      </c>
      <c r="X1" s="13" t="s">
        <v>7</v>
      </c>
      <c r="Y1" s="26" t="s">
        <v>8</v>
      </c>
      <c r="Z1" s="26" t="s">
        <v>9</v>
      </c>
      <c r="AA1" s="26" t="s">
        <v>10</v>
      </c>
      <c r="AB1" s="13" t="s">
        <v>5</v>
      </c>
      <c r="AC1" s="13" t="s">
        <v>6</v>
      </c>
      <c r="AD1" s="13" t="s">
        <v>7</v>
      </c>
      <c r="AE1" s="26" t="s">
        <v>8</v>
      </c>
      <c r="AF1" s="26" t="s">
        <v>9</v>
      </c>
      <c r="AG1" s="26" t="s">
        <v>10</v>
      </c>
      <c r="AH1" s="13" t="s">
        <v>5</v>
      </c>
      <c r="AI1" s="13" t="s">
        <v>6</v>
      </c>
      <c r="AJ1" s="13" t="s">
        <v>7</v>
      </c>
      <c r="AK1" s="26" t="s">
        <v>8</v>
      </c>
      <c r="AL1" s="26" t="s">
        <v>9</v>
      </c>
      <c r="AM1" s="26" t="s">
        <v>10</v>
      </c>
      <c r="AN1" s="13" t="s">
        <v>5</v>
      </c>
      <c r="AO1" s="13" t="s">
        <v>6</v>
      </c>
      <c r="AP1" s="13" t="s">
        <v>7</v>
      </c>
      <c r="AQ1" s="26" t="s">
        <v>8</v>
      </c>
      <c r="AR1" s="26" t="s">
        <v>9</v>
      </c>
      <c r="AS1" s="26" t="s">
        <v>10</v>
      </c>
      <c r="AT1" s="13" t="s">
        <v>5</v>
      </c>
      <c r="AU1" s="13" t="s">
        <v>6</v>
      </c>
      <c r="AV1" s="13" t="s">
        <v>7</v>
      </c>
      <c r="AW1" s="26" t="s">
        <v>8</v>
      </c>
      <c r="AX1" s="26" t="s">
        <v>9</v>
      </c>
      <c r="AY1" s="26" t="s">
        <v>10</v>
      </c>
      <c r="AZ1" s="13" t="s">
        <v>5</v>
      </c>
      <c r="BA1" s="13" t="s">
        <v>6</v>
      </c>
      <c r="BB1" s="13" t="s">
        <v>7</v>
      </c>
      <c r="BC1" s="26" t="s">
        <v>8</v>
      </c>
      <c r="BD1" s="26" t="s">
        <v>9</v>
      </c>
      <c r="BE1" s="26" t="s">
        <v>10</v>
      </c>
      <c r="BF1" s="13" t="s">
        <v>5</v>
      </c>
      <c r="BG1" s="13" t="s">
        <v>6</v>
      </c>
      <c r="BH1" s="13" t="s">
        <v>7</v>
      </c>
      <c r="BI1" s="26" t="s">
        <v>8</v>
      </c>
      <c r="BJ1" s="26" t="s">
        <v>9</v>
      </c>
      <c r="BK1" s="26" t="s">
        <v>10</v>
      </c>
      <c r="BL1" s="13" t="s">
        <v>5</v>
      </c>
      <c r="BM1" s="13" t="s">
        <v>6</v>
      </c>
      <c r="BN1" s="13" t="s">
        <v>7</v>
      </c>
      <c r="BO1" s="26" t="s">
        <v>8</v>
      </c>
      <c r="BP1" s="26" t="s">
        <v>9</v>
      </c>
      <c r="BQ1" s="26" t="s">
        <v>10</v>
      </c>
      <c r="BR1" s="13" t="s">
        <v>5</v>
      </c>
      <c r="BS1" s="13" t="s">
        <v>6</v>
      </c>
      <c r="BT1" s="13" t="s">
        <v>7</v>
      </c>
      <c r="BU1" s="26" t="s">
        <v>8</v>
      </c>
      <c r="BV1" s="26" t="s">
        <v>9</v>
      </c>
      <c r="BW1" s="26" t="s">
        <v>10</v>
      </c>
      <c r="BX1" s="13" t="s">
        <v>5</v>
      </c>
      <c r="BY1" s="13" t="s">
        <v>6</v>
      </c>
      <c r="BZ1" s="13" t="s">
        <v>7</v>
      </c>
      <c r="CA1" s="26" t="s">
        <v>8</v>
      </c>
      <c r="CB1" s="26" t="s">
        <v>9</v>
      </c>
      <c r="CC1" s="26" t="s">
        <v>10</v>
      </c>
      <c r="CD1" s="13" t="s">
        <v>5</v>
      </c>
      <c r="CE1" s="13" t="s">
        <v>6</v>
      </c>
      <c r="CF1" s="13" t="s">
        <v>7</v>
      </c>
    </row>
    <row r="2" spans="1:84" ht="21.75">
      <c r="A2" s="31" t="s">
        <v>41</v>
      </c>
      <c r="B2" s="17">
        <v>2</v>
      </c>
      <c r="C2" s="30">
        <v>0</v>
      </c>
      <c r="D2" s="6">
        <v>1</v>
      </c>
      <c r="E2" s="6">
        <v>2</v>
      </c>
      <c r="F2" s="6">
        <v>3</v>
      </c>
      <c r="G2" s="6">
        <v>1</v>
      </c>
      <c r="H2" s="6">
        <v>2</v>
      </c>
      <c r="I2" s="6">
        <v>3</v>
      </c>
      <c r="J2" s="6">
        <v>1</v>
      </c>
      <c r="K2" s="6">
        <v>2</v>
      </c>
      <c r="L2" s="6">
        <v>3</v>
      </c>
      <c r="M2" s="6">
        <v>1</v>
      </c>
      <c r="N2" s="6">
        <v>2</v>
      </c>
      <c r="O2" s="6">
        <v>3</v>
      </c>
      <c r="P2" s="6">
        <v>1</v>
      </c>
      <c r="Q2" s="6">
        <v>2</v>
      </c>
      <c r="R2" s="6">
        <v>3</v>
      </c>
      <c r="S2" s="6">
        <v>1</v>
      </c>
      <c r="T2" s="6">
        <v>2</v>
      </c>
      <c r="U2" s="6">
        <v>3</v>
      </c>
      <c r="V2" s="6">
        <v>1</v>
      </c>
      <c r="W2" s="6">
        <v>2</v>
      </c>
      <c r="X2" s="6">
        <v>3</v>
      </c>
      <c r="Y2" s="6">
        <v>1</v>
      </c>
      <c r="Z2" s="6">
        <v>2</v>
      </c>
      <c r="AA2" s="6">
        <v>3</v>
      </c>
      <c r="AB2" s="6">
        <v>1</v>
      </c>
      <c r="AC2" s="6">
        <v>2</v>
      </c>
      <c r="AD2" s="6">
        <v>3</v>
      </c>
      <c r="AE2" s="6">
        <v>1</v>
      </c>
      <c r="AF2" s="6">
        <v>2</v>
      </c>
      <c r="AG2" s="6">
        <v>3</v>
      </c>
      <c r="AH2" s="6">
        <v>1</v>
      </c>
      <c r="AI2" s="6">
        <v>2</v>
      </c>
      <c r="AJ2" s="6">
        <v>3</v>
      </c>
      <c r="AK2" s="6">
        <v>1</v>
      </c>
      <c r="AL2" s="6">
        <v>2</v>
      </c>
      <c r="AM2" s="6">
        <v>3</v>
      </c>
      <c r="AN2" s="6">
        <v>1</v>
      </c>
      <c r="AO2" s="6">
        <v>2</v>
      </c>
      <c r="AP2" s="6">
        <v>3</v>
      </c>
      <c r="AQ2" s="6">
        <v>1</v>
      </c>
      <c r="AR2" s="6">
        <v>2</v>
      </c>
      <c r="AS2" s="6">
        <v>3</v>
      </c>
      <c r="AT2" s="6">
        <v>1</v>
      </c>
      <c r="AU2" s="6">
        <v>2</v>
      </c>
      <c r="AV2" s="6">
        <v>3</v>
      </c>
      <c r="AW2" s="6">
        <v>1</v>
      </c>
      <c r="AX2" s="6">
        <v>2</v>
      </c>
      <c r="AY2" s="6">
        <v>3</v>
      </c>
      <c r="AZ2" s="6">
        <v>1</v>
      </c>
      <c r="BA2" s="6">
        <v>2</v>
      </c>
      <c r="BB2" s="6">
        <v>3</v>
      </c>
      <c r="BC2" s="6">
        <v>1</v>
      </c>
      <c r="BD2" s="6">
        <v>2</v>
      </c>
      <c r="BE2" s="6">
        <v>3</v>
      </c>
      <c r="BF2" s="6">
        <v>1</v>
      </c>
      <c r="BG2" s="6">
        <v>2</v>
      </c>
      <c r="BH2" s="6">
        <v>3</v>
      </c>
      <c r="BI2" s="6">
        <v>1</v>
      </c>
      <c r="BJ2" s="6">
        <v>2</v>
      </c>
      <c r="BK2" s="6">
        <v>3</v>
      </c>
      <c r="BL2" s="6">
        <v>1</v>
      </c>
      <c r="BM2" s="6">
        <v>2</v>
      </c>
      <c r="BN2" s="6">
        <v>3</v>
      </c>
      <c r="BO2" s="6">
        <v>1</v>
      </c>
      <c r="BP2" s="6">
        <v>2</v>
      </c>
      <c r="BQ2" s="6">
        <v>3</v>
      </c>
      <c r="BR2" s="6">
        <v>1</v>
      </c>
      <c r="BS2" s="6">
        <v>2</v>
      </c>
      <c r="BT2" s="6">
        <v>3</v>
      </c>
      <c r="BU2" s="6">
        <v>1</v>
      </c>
      <c r="BV2" s="6">
        <v>2</v>
      </c>
      <c r="BW2" s="6">
        <v>3</v>
      </c>
      <c r="BX2" s="6">
        <v>1</v>
      </c>
      <c r="BY2" s="6">
        <v>2</v>
      </c>
      <c r="BZ2" s="6">
        <v>3</v>
      </c>
      <c r="CA2" s="6">
        <v>1</v>
      </c>
      <c r="CB2" s="6">
        <v>2</v>
      </c>
      <c r="CC2" s="6">
        <v>3</v>
      </c>
      <c r="CD2" s="6">
        <v>1</v>
      </c>
      <c r="CE2" s="6">
        <v>2</v>
      </c>
      <c r="CF2" s="6">
        <v>3</v>
      </c>
    </row>
    <row r="3" spans="1:84" ht="21.75">
      <c r="A3" s="31" t="s">
        <v>42</v>
      </c>
      <c r="B3" s="17">
        <v>3</v>
      </c>
      <c r="C3" s="30">
        <v>2</v>
      </c>
      <c r="D3" s="6">
        <v>2</v>
      </c>
      <c r="E3" s="6">
        <v>1</v>
      </c>
      <c r="F3" s="6">
        <v>4</v>
      </c>
      <c r="G3" s="6">
        <v>2</v>
      </c>
      <c r="H3" s="6">
        <v>1</v>
      </c>
      <c r="I3" s="6">
        <v>4</v>
      </c>
      <c r="J3" s="6">
        <v>2</v>
      </c>
      <c r="K3" s="6">
        <v>1</v>
      </c>
      <c r="L3" s="6">
        <v>4</v>
      </c>
      <c r="M3" s="6">
        <v>2</v>
      </c>
      <c r="N3" s="6">
        <v>1</v>
      </c>
      <c r="O3" s="6">
        <v>4</v>
      </c>
      <c r="P3" s="6">
        <v>2</v>
      </c>
      <c r="Q3" s="6">
        <v>1</v>
      </c>
      <c r="R3" s="6">
        <v>4</v>
      </c>
      <c r="S3" s="6">
        <v>2</v>
      </c>
      <c r="T3" s="6">
        <v>1</v>
      </c>
      <c r="U3" s="6">
        <v>4</v>
      </c>
      <c r="V3" s="6">
        <v>2</v>
      </c>
      <c r="W3" s="6">
        <v>1</v>
      </c>
      <c r="X3" s="6">
        <v>4</v>
      </c>
      <c r="Y3" s="6">
        <v>2</v>
      </c>
      <c r="Z3" s="6">
        <v>1</v>
      </c>
      <c r="AA3" s="6">
        <v>4</v>
      </c>
      <c r="AB3" s="6">
        <v>2</v>
      </c>
      <c r="AC3" s="6">
        <v>1</v>
      </c>
      <c r="AD3" s="6">
        <v>4</v>
      </c>
      <c r="AE3" s="6">
        <v>2</v>
      </c>
      <c r="AF3" s="6">
        <v>1</v>
      </c>
      <c r="AG3" s="6">
        <v>4</v>
      </c>
      <c r="AH3" s="6">
        <v>2</v>
      </c>
      <c r="AI3" s="6">
        <v>1</v>
      </c>
      <c r="AJ3" s="6">
        <v>4</v>
      </c>
      <c r="AK3" s="6">
        <v>2</v>
      </c>
      <c r="AL3" s="6">
        <v>1</v>
      </c>
      <c r="AM3" s="6">
        <v>4</v>
      </c>
      <c r="AN3" s="6">
        <v>2</v>
      </c>
      <c r="AO3" s="6">
        <v>1</v>
      </c>
      <c r="AP3" s="6">
        <v>4</v>
      </c>
      <c r="AQ3" s="6">
        <v>2</v>
      </c>
      <c r="AR3" s="6">
        <v>1</v>
      </c>
      <c r="AS3" s="6">
        <v>4</v>
      </c>
      <c r="AT3" s="6">
        <v>2</v>
      </c>
      <c r="AU3" s="6">
        <v>1</v>
      </c>
      <c r="AV3" s="6">
        <v>4</v>
      </c>
      <c r="AW3" s="6">
        <v>2</v>
      </c>
      <c r="AX3" s="6">
        <v>1</v>
      </c>
      <c r="AY3" s="6">
        <v>4</v>
      </c>
      <c r="AZ3" s="6">
        <v>2</v>
      </c>
      <c r="BA3" s="6">
        <v>1</v>
      </c>
      <c r="BB3" s="6">
        <v>4</v>
      </c>
      <c r="BC3" s="6">
        <v>2</v>
      </c>
      <c r="BD3" s="6">
        <v>1</v>
      </c>
      <c r="BE3" s="6">
        <v>4</v>
      </c>
      <c r="BF3" s="6">
        <v>2</v>
      </c>
      <c r="BG3" s="6">
        <v>1</v>
      </c>
      <c r="BH3" s="6">
        <v>4</v>
      </c>
      <c r="BI3" s="6">
        <v>2</v>
      </c>
      <c r="BJ3" s="6">
        <v>1</v>
      </c>
      <c r="BK3" s="6">
        <v>4</v>
      </c>
      <c r="BL3" s="6">
        <v>2</v>
      </c>
      <c r="BM3" s="6">
        <v>1</v>
      </c>
      <c r="BN3" s="6">
        <v>4</v>
      </c>
      <c r="BO3" s="6">
        <v>2</v>
      </c>
      <c r="BP3" s="6">
        <v>1</v>
      </c>
      <c r="BQ3" s="6">
        <v>4</v>
      </c>
      <c r="BR3" s="6">
        <v>2</v>
      </c>
      <c r="BS3" s="6">
        <v>1</v>
      </c>
      <c r="BT3" s="6">
        <v>4</v>
      </c>
      <c r="BU3" s="6">
        <v>2</v>
      </c>
      <c r="BV3" s="6">
        <v>1</v>
      </c>
      <c r="BW3" s="6">
        <v>4</v>
      </c>
      <c r="BX3" s="6">
        <v>2</v>
      </c>
      <c r="BY3" s="6">
        <v>1</v>
      </c>
      <c r="BZ3" s="6">
        <v>4</v>
      </c>
      <c r="CA3" s="6">
        <v>2</v>
      </c>
      <c r="CB3" s="6">
        <v>1</v>
      </c>
      <c r="CC3" s="6">
        <v>4</v>
      </c>
      <c r="CD3" s="6">
        <v>2</v>
      </c>
      <c r="CE3" s="6">
        <v>1</v>
      </c>
      <c r="CF3" s="6">
        <v>4</v>
      </c>
    </row>
    <row r="4" spans="1:84" ht="21.75">
      <c r="A4" s="31" t="s">
        <v>43</v>
      </c>
      <c r="B4" s="17">
        <v>1</v>
      </c>
      <c r="C4" s="30">
        <v>3</v>
      </c>
      <c r="D4" s="6">
        <v>3</v>
      </c>
      <c r="E4" s="6">
        <v>4</v>
      </c>
      <c r="F4" s="6">
        <v>2</v>
      </c>
      <c r="G4" s="6">
        <v>3</v>
      </c>
      <c r="H4" s="6">
        <v>4</v>
      </c>
      <c r="I4" s="6">
        <v>2</v>
      </c>
      <c r="J4" s="6">
        <v>3</v>
      </c>
      <c r="K4" s="6">
        <v>4</v>
      </c>
      <c r="L4" s="6">
        <v>2</v>
      </c>
      <c r="M4" s="6">
        <v>3</v>
      </c>
      <c r="N4" s="6">
        <v>4</v>
      </c>
      <c r="O4" s="6">
        <v>2</v>
      </c>
      <c r="P4" s="6">
        <v>3</v>
      </c>
      <c r="Q4" s="6">
        <v>4</v>
      </c>
      <c r="R4" s="6">
        <v>2</v>
      </c>
      <c r="S4" s="6">
        <v>3</v>
      </c>
      <c r="T4" s="6">
        <v>4</v>
      </c>
      <c r="U4" s="6">
        <v>2</v>
      </c>
      <c r="V4" s="6">
        <v>3</v>
      </c>
      <c r="W4" s="6">
        <v>4</v>
      </c>
      <c r="X4" s="6">
        <v>2</v>
      </c>
      <c r="Y4" s="6">
        <v>3</v>
      </c>
      <c r="Z4" s="6">
        <v>4</v>
      </c>
      <c r="AA4" s="6">
        <v>2</v>
      </c>
      <c r="AB4" s="6">
        <v>3</v>
      </c>
      <c r="AC4" s="6">
        <v>4</v>
      </c>
      <c r="AD4" s="6">
        <v>2</v>
      </c>
      <c r="AE4" s="6">
        <v>3</v>
      </c>
      <c r="AF4" s="6">
        <v>4</v>
      </c>
      <c r="AG4" s="6">
        <v>2</v>
      </c>
      <c r="AH4" s="6">
        <v>3</v>
      </c>
      <c r="AI4" s="6">
        <v>4</v>
      </c>
      <c r="AJ4" s="6">
        <v>2</v>
      </c>
      <c r="AK4" s="6">
        <v>3</v>
      </c>
      <c r="AL4" s="6">
        <v>4</v>
      </c>
      <c r="AM4" s="6">
        <v>2</v>
      </c>
      <c r="AN4" s="6">
        <v>3</v>
      </c>
      <c r="AO4" s="6">
        <v>4</v>
      </c>
      <c r="AP4" s="6">
        <v>2</v>
      </c>
      <c r="AQ4" s="6">
        <v>3</v>
      </c>
      <c r="AR4" s="6">
        <v>4</v>
      </c>
      <c r="AS4" s="6">
        <v>2</v>
      </c>
      <c r="AT4" s="6">
        <v>3</v>
      </c>
      <c r="AU4" s="6">
        <v>4</v>
      </c>
      <c r="AV4" s="6">
        <v>2</v>
      </c>
      <c r="AW4" s="6">
        <v>3</v>
      </c>
      <c r="AX4" s="6">
        <v>4</v>
      </c>
      <c r="AY4" s="6">
        <v>2</v>
      </c>
      <c r="AZ4" s="6">
        <v>3</v>
      </c>
      <c r="BA4" s="6">
        <v>4</v>
      </c>
      <c r="BB4" s="6">
        <v>2</v>
      </c>
      <c r="BC4" s="6">
        <v>3</v>
      </c>
      <c r="BD4" s="6">
        <v>4</v>
      </c>
      <c r="BE4" s="6">
        <v>2</v>
      </c>
      <c r="BF4" s="6">
        <v>3</v>
      </c>
      <c r="BG4" s="6">
        <v>4</v>
      </c>
      <c r="BH4" s="6">
        <v>2</v>
      </c>
      <c r="BI4" s="6">
        <v>3</v>
      </c>
      <c r="BJ4" s="6">
        <v>4</v>
      </c>
      <c r="BK4" s="6">
        <v>2</v>
      </c>
      <c r="BL4" s="6">
        <v>3</v>
      </c>
      <c r="BM4" s="6">
        <v>4</v>
      </c>
      <c r="BN4" s="6">
        <v>2</v>
      </c>
      <c r="BO4" s="6">
        <v>3</v>
      </c>
      <c r="BP4" s="6">
        <v>4</v>
      </c>
      <c r="BQ4" s="6">
        <v>2</v>
      </c>
      <c r="BR4" s="6">
        <v>3</v>
      </c>
      <c r="BS4" s="6">
        <v>4</v>
      </c>
      <c r="BT4" s="6">
        <v>2</v>
      </c>
      <c r="BU4" s="6">
        <v>3</v>
      </c>
      <c r="BV4" s="6">
        <v>4</v>
      </c>
      <c r="BW4" s="6">
        <v>2</v>
      </c>
      <c r="BX4" s="6">
        <v>3</v>
      </c>
      <c r="BY4" s="6">
        <v>4</v>
      </c>
      <c r="BZ4" s="6">
        <v>2</v>
      </c>
      <c r="CA4" s="6">
        <v>3</v>
      </c>
      <c r="CB4" s="6">
        <v>4</v>
      </c>
      <c r="CC4" s="6">
        <v>2</v>
      </c>
      <c r="CD4" s="6">
        <v>3</v>
      </c>
      <c r="CE4" s="6">
        <v>4</v>
      </c>
      <c r="CF4" s="6">
        <v>2</v>
      </c>
    </row>
    <row r="5" spans="1:84" ht="21.75">
      <c r="A5" s="27" t="s">
        <v>190</v>
      </c>
      <c r="B5" s="27">
        <f>1/27</f>
        <v>0.037037037037037035</v>
      </c>
      <c r="C5" s="30">
        <v>0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pans="1:84" ht="21.75">
      <c r="A6" s="27" t="s">
        <v>190</v>
      </c>
      <c r="B6" s="27">
        <f>1/27</f>
        <v>0.037037037037037035</v>
      </c>
      <c r="C6" s="30">
        <v>0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84" ht="21.75">
      <c r="A7" s="27" t="s">
        <v>190</v>
      </c>
      <c r="B7" s="27">
        <f>1/27</f>
        <v>0.037037037037037035</v>
      </c>
      <c r="C7" s="30">
        <v>0</v>
      </c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84" ht="21.75">
      <c r="A8" s="28" t="s">
        <v>191</v>
      </c>
      <c r="B8" s="28">
        <f>0.95/27</f>
        <v>0.03518518518518518</v>
      </c>
      <c r="C8" s="30">
        <v>2</v>
      </c>
      <c r="D8" s="6">
        <v>-1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</row>
    <row r="9" spans="1:84" ht="21.75">
      <c r="A9" s="28" t="s">
        <v>191</v>
      </c>
      <c r="B9" s="28">
        <f>0.95/27</f>
        <v>0.03518518518518518</v>
      </c>
      <c r="C9" s="30">
        <v>1</v>
      </c>
      <c r="D9" s="6"/>
      <c r="E9" s="6">
        <v>-1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84" ht="21.75">
      <c r="A10" s="28" t="s">
        <v>191</v>
      </c>
      <c r="B10" s="28">
        <f>0.95/27</f>
        <v>0.03518518518518518</v>
      </c>
      <c r="C10" s="30">
        <v>0</v>
      </c>
      <c r="D10" s="6"/>
      <c r="E10" s="6"/>
      <c r="F10" s="6">
        <v>-1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</row>
    <row r="11" spans="1:84" ht="21.75">
      <c r="A11" s="27" t="s">
        <v>190</v>
      </c>
      <c r="B11" s="27">
        <f>1/27</f>
        <v>0.037037037037037035</v>
      </c>
      <c r="C11" s="30">
        <v>0</v>
      </c>
      <c r="D11" s="6"/>
      <c r="E11" s="6"/>
      <c r="F11" s="6"/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21.75">
      <c r="A12" s="27" t="s">
        <v>190</v>
      </c>
      <c r="B12" s="27">
        <f>1/27</f>
        <v>0.037037037037037035</v>
      </c>
      <c r="C12" s="30">
        <v>0</v>
      </c>
      <c r="D12" s="6"/>
      <c r="E12" s="6"/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</row>
    <row r="13" spans="1:84" ht="21.75">
      <c r="A13" s="27" t="s">
        <v>190</v>
      </c>
      <c r="B13" s="27">
        <f>1/27</f>
        <v>0.037037037037037035</v>
      </c>
      <c r="C13" s="30">
        <v>1</v>
      </c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</row>
    <row r="14" spans="1:84" ht="21.75">
      <c r="A14" s="28" t="s">
        <v>191</v>
      </c>
      <c r="B14" s="28">
        <f>0.95/27</f>
        <v>0.03518518518518518</v>
      </c>
      <c r="C14" s="30">
        <v>2</v>
      </c>
      <c r="D14" s="6"/>
      <c r="E14" s="6"/>
      <c r="F14" s="6"/>
      <c r="G14" s="6">
        <v>-1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21.75">
      <c r="A15" s="28" t="s">
        <v>191</v>
      </c>
      <c r="B15" s="28">
        <f>0.95/27</f>
        <v>0.03518518518518518</v>
      </c>
      <c r="C15" s="30">
        <v>1</v>
      </c>
      <c r="D15" s="6"/>
      <c r="E15" s="6"/>
      <c r="F15" s="6"/>
      <c r="G15" s="6"/>
      <c r="H15" s="6">
        <v>-1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21.75">
      <c r="A16" s="28" t="s">
        <v>191</v>
      </c>
      <c r="B16" s="28">
        <f>0.95/27</f>
        <v>0.03518518518518518</v>
      </c>
      <c r="C16" s="30">
        <v>0</v>
      </c>
      <c r="D16" s="6"/>
      <c r="E16" s="6"/>
      <c r="F16" s="6"/>
      <c r="G16" s="6"/>
      <c r="H16" s="6"/>
      <c r="I16" s="6">
        <v>-1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21.75">
      <c r="A17" s="27" t="s">
        <v>190</v>
      </c>
      <c r="B17" s="27">
        <f>1/27</f>
        <v>0.037037037037037035</v>
      </c>
      <c r="C17" s="30">
        <v>0</v>
      </c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21.75">
      <c r="A18" s="27" t="s">
        <v>190</v>
      </c>
      <c r="B18" s="27">
        <f>1/27</f>
        <v>0.037037037037037035</v>
      </c>
      <c r="C18" s="30">
        <v>0</v>
      </c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21.75">
      <c r="A19" s="27" t="s">
        <v>190</v>
      </c>
      <c r="B19" s="27">
        <f>1/27</f>
        <v>0.037037037037037035</v>
      </c>
      <c r="C19" s="30">
        <v>2</v>
      </c>
      <c r="D19" s="6"/>
      <c r="E19" s="6"/>
      <c r="F19" s="6"/>
      <c r="G19" s="6"/>
      <c r="H19" s="6"/>
      <c r="I19" s="6"/>
      <c r="J19" s="6"/>
      <c r="K19" s="6"/>
      <c r="L19" s="6"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21.75">
      <c r="A20" s="28" t="s">
        <v>191</v>
      </c>
      <c r="B20" s="28">
        <f>0.95/27</f>
        <v>0.03518518518518518</v>
      </c>
      <c r="C20" s="30">
        <v>2</v>
      </c>
      <c r="D20" s="6"/>
      <c r="E20" s="6"/>
      <c r="F20" s="6"/>
      <c r="G20" s="6"/>
      <c r="H20" s="6"/>
      <c r="I20" s="6"/>
      <c r="J20" s="6">
        <v>-1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21.75">
      <c r="A21" s="28" t="s">
        <v>191</v>
      </c>
      <c r="B21" s="28">
        <f>0.95/27</f>
        <v>0.03518518518518518</v>
      </c>
      <c r="C21" s="30">
        <v>1</v>
      </c>
      <c r="D21" s="6"/>
      <c r="E21" s="6"/>
      <c r="F21" s="6"/>
      <c r="G21" s="6"/>
      <c r="H21" s="6"/>
      <c r="I21" s="6"/>
      <c r="J21" s="6"/>
      <c r="K21" s="6">
        <v>-1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</row>
    <row r="22" spans="1:84" ht="21.75">
      <c r="A22" s="28" t="s">
        <v>191</v>
      </c>
      <c r="B22" s="28">
        <f>0.95/27</f>
        <v>0.03518518518518518</v>
      </c>
      <c r="C22" s="30">
        <v>0</v>
      </c>
      <c r="D22" s="6"/>
      <c r="E22" s="6"/>
      <c r="F22" s="6"/>
      <c r="G22" s="6"/>
      <c r="H22" s="6"/>
      <c r="I22" s="6"/>
      <c r="J22" s="6"/>
      <c r="K22" s="6"/>
      <c r="L22" s="6">
        <v>-1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</row>
    <row r="23" spans="1:84" ht="21.75">
      <c r="A23" s="27" t="s">
        <v>190</v>
      </c>
      <c r="B23" s="27">
        <f>1/27</f>
        <v>0.037037037037037035</v>
      </c>
      <c r="C23" s="30">
        <v>0</v>
      </c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pans="1:84" ht="21.75">
      <c r="A24" s="27" t="s">
        <v>190</v>
      </c>
      <c r="B24" s="27">
        <f>1/27</f>
        <v>0.037037037037037035</v>
      </c>
      <c r="C24" s="30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21.75">
      <c r="A25" s="27" t="s">
        <v>190</v>
      </c>
      <c r="B25" s="27">
        <f>1/27</f>
        <v>0.037037037037037035</v>
      </c>
      <c r="C25" s="30"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21.75">
      <c r="A26" s="28" t="s">
        <v>191</v>
      </c>
      <c r="B26" s="28">
        <f>0.95/27</f>
        <v>0.03518518518518518</v>
      </c>
      <c r="C26" s="30">
        <v>2</v>
      </c>
      <c r="D26" s="6"/>
      <c r="E26" s="6"/>
      <c r="F26" s="6"/>
      <c r="G26" s="6"/>
      <c r="H26" s="6"/>
      <c r="I26" s="6"/>
      <c r="J26" s="6"/>
      <c r="K26" s="6"/>
      <c r="L26" s="6"/>
      <c r="M26" s="6">
        <v>-1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21.75">
      <c r="A27" s="28" t="s">
        <v>191</v>
      </c>
      <c r="B27" s="28">
        <f>0.95/27</f>
        <v>0.03518518518518518</v>
      </c>
      <c r="C27" s="30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-1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21.75">
      <c r="A28" s="28" t="s">
        <v>191</v>
      </c>
      <c r="B28" s="28">
        <f>0.95/27</f>
        <v>0.03518518518518518</v>
      </c>
      <c r="C28" s="30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-1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21.75">
      <c r="A29" s="27" t="s">
        <v>190</v>
      </c>
      <c r="B29" s="27">
        <f>1/27</f>
        <v>0.037037037037037035</v>
      </c>
      <c r="C29" s="30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21.75">
      <c r="A30" s="27" t="s">
        <v>190</v>
      </c>
      <c r="B30" s="27">
        <f>1/27</f>
        <v>0.037037037037037035</v>
      </c>
      <c r="C30" s="30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</row>
    <row r="31" spans="1:84" ht="21.75">
      <c r="A31" s="27" t="s">
        <v>190</v>
      </c>
      <c r="B31" s="27">
        <f>1/27</f>
        <v>0.037037037037037035</v>
      </c>
      <c r="C31" s="30">
        <v>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</row>
    <row r="32" spans="1:84" ht="21.75">
      <c r="A32" s="28" t="s">
        <v>191</v>
      </c>
      <c r="B32" s="28">
        <f>0.95/27</f>
        <v>0.03518518518518518</v>
      </c>
      <c r="C32" s="30">
        <v>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-1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21.75">
      <c r="A33" s="28" t="s">
        <v>191</v>
      </c>
      <c r="B33" s="28">
        <f>0.95/27</f>
        <v>0.03518518518518518</v>
      </c>
      <c r="C33" s="30">
        <v>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-1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21.75">
      <c r="A34" s="28" t="s">
        <v>191</v>
      </c>
      <c r="B34" s="28">
        <f>0.95/27</f>
        <v>0.03518518518518518</v>
      </c>
      <c r="C34" s="30"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-1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21.75">
      <c r="A35" s="27" t="s">
        <v>190</v>
      </c>
      <c r="B35" s="27">
        <f>1/27</f>
        <v>0.037037037037037035</v>
      </c>
      <c r="C35" s="30"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1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21.75">
      <c r="A36" s="27" t="s">
        <v>190</v>
      </c>
      <c r="B36" s="27">
        <f>1/27</f>
        <v>0.037037037037037035</v>
      </c>
      <c r="C36" s="30"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1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21.75">
      <c r="A37" s="27" t="s">
        <v>190</v>
      </c>
      <c r="B37" s="27">
        <f>1/27</f>
        <v>0.037037037037037035</v>
      </c>
      <c r="C37" s="30">
        <v>2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</row>
    <row r="38" spans="1:84" ht="21.75">
      <c r="A38" s="28" t="s">
        <v>191</v>
      </c>
      <c r="B38" s="28">
        <f>0.95/27</f>
        <v>0.03518518518518518</v>
      </c>
      <c r="C38" s="30">
        <v>2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-1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</row>
    <row r="39" spans="1:84" ht="21.75">
      <c r="A39" s="28" t="s">
        <v>191</v>
      </c>
      <c r="B39" s="28">
        <f>0.95/27</f>
        <v>0.03518518518518518</v>
      </c>
      <c r="C39" s="30">
        <v>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-1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21.75">
      <c r="A40" s="28" t="s">
        <v>191</v>
      </c>
      <c r="B40" s="28">
        <f>0.95/27</f>
        <v>0.03518518518518518</v>
      </c>
      <c r="C40" s="30">
        <v>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-1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21.75">
      <c r="A41" s="27" t="s">
        <v>190</v>
      </c>
      <c r="B41" s="27">
        <f>1/27</f>
        <v>0.037037037037037035</v>
      </c>
      <c r="C41" s="30"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v>1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21.75">
      <c r="A42" s="27" t="s">
        <v>190</v>
      </c>
      <c r="B42" s="27">
        <f>1/27</f>
        <v>0.037037037037037035</v>
      </c>
      <c r="C42" s="30">
        <v>1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1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</row>
    <row r="43" spans="1:84" ht="21.75">
      <c r="A43" s="27" t="s">
        <v>190</v>
      </c>
      <c r="B43" s="27">
        <f>1/27</f>
        <v>0.037037037037037035</v>
      </c>
      <c r="C43" s="30"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>
        <v>1</v>
      </c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</row>
    <row r="44" spans="1:84" ht="21.75">
      <c r="A44" s="28" t="s">
        <v>191</v>
      </c>
      <c r="B44" s="28">
        <f>0.95/27</f>
        <v>0.03518518518518518</v>
      </c>
      <c r="C44" s="30">
        <v>2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-1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21.75">
      <c r="A45" s="28" t="s">
        <v>191</v>
      </c>
      <c r="B45" s="28">
        <f>0.95/27</f>
        <v>0.03518518518518518</v>
      </c>
      <c r="C45" s="30">
        <v>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v>-1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21.75">
      <c r="A46" s="28" t="s">
        <v>191</v>
      </c>
      <c r="B46" s="28">
        <f>0.95/27</f>
        <v>0.03518518518518518</v>
      </c>
      <c r="C46" s="30"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-1</v>
      </c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21.75">
      <c r="A47" s="27" t="s">
        <v>190</v>
      </c>
      <c r="B47" s="27">
        <f>1/27</f>
        <v>0.037037037037037035</v>
      </c>
      <c r="C47" s="30"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v>1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21.75">
      <c r="A48" s="27" t="s">
        <v>190</v>
      </c>
      <c r="B48" s="27">
        <f>1/27</f>
        <v>0.037037037037037035</v>
      </c>
      <c r="C48" s="30">
        <v>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</row>
    <row r="49" spans="1:84" ht="21.75">
      <c r="A49" s="27" t="s">
        <v>190</v>
      </c>
      <c r="B49" s="27">
        <f>1/27</f>
        <v>0.037037037037037035</v>
      </c>
      <c r="C49" s="30">
        <v>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1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</row>
    <row r="50" spans="1:84" ht="21.75">
      <c r="A50" s="28" t="s">
        <v>191</v>
      </c>
      <c r="B50" s="28">
        <f>0.95/27</f>
        <v>0.03518518518518518</v>
      </c>
      <c r="C50" s="30">
        <v>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-1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21.75">
      <c r="A51" s="28" t="s">
        <v>191</v>
      </c>
      <c r="B51" s="28">
        <f>0.95/27</f>
        <v>0.03518518518518518</v>
      </c>
      <c r="C51" s="30"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-1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21.75">
      <c r="A52" s="28" t="s">
        <v>191</v>
      </c>
      <c r="B52" s="28">
        <f>0.95/27</f>
        <v>0.03518518518518518</v>
      </c>
      <c r="C52" s="30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-1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21.75">
      <c r="A53" s="27" t="s">
        <v>190</v>
      </c>
      <c r="B53" s="27">
        <f>1/27</f>
        <v>0.037037037037037035</v>
      </c>
      <c r="C53" s="30">
        <v>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>
        <v>1</v>
      </c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21.75">
      <c r="A54" s="27" t="s">
        <v>190</v>
      </c>
      <c r="B54" s="27">
        <f>1/27</f>
        <v>0.037037037037037035</v>
      </c>
      <c r="C54" s="30">
        <v>1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>
        <v>1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21.75">
      <c r="A55" s="27" t="s">
        <v>190</v>
      </c>
      <c r="B55" s="27">
        <f>1/27</f>
        <v>0.037037037037037035</v>
      </c>
      <c r="C55" s="30">
        <v>2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>
        <v>1</v>
      </c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21.75">
      <c r="A56" s="28" t="s">
        <v>191</v>
      </c>
      <c r="B56" s="28">
        <f>0.95/27</f>
        <v>0.03518518518518518</v>
      </c>
      <c r="C56" s="30">
        <v>2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>
        <v>-1</v>
      </c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21.75">
      <c r="A57" s="28" t="s">
        <v>191</v>
      </c>
      <c r="B57" s="28">
        <f>0.95/27</f>
        <v>0.03518518518518518</v>
      </c>
      <c r="C57" s="30">
        <v>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>
        <v>-1</v>
      </c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21.75">
      <c r="A58" s="28" t="s">
        <v>191</v>
      </c>
      <c r="B58" s="28">
        <f>0.95/27</f>
        <v>0.03518518518518518</v>
      </c>
      <c r="C58" s="30">
        <v>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>
        <v>-1</v>
      </c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21.75">
      <c r="A59" s="27" t="s">
        <v>190</v>
      </c>
      <c r="B59" s="27">
        <f>1/27</f>
        <v>0.037037037037037035</v>
      </c>
      <c r="C59" s="30"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v>1</v>
      </c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21.75">
      <c r="A60" s="27" t="s">
        <v>190</v>
      </c>
      <c r="B60" s="27">
        <f>1/27</f>
        <v>0.037037037037037035</v>
      </c>
      <c r="C60" s="30">
        <v>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>
        <v>1</v>
      </c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21.75">
      <c r="A61" s="27" t="s">
        <v>190</v>
      </c>
      <c r="B61" s="27">
        <f>1/27</f>
        <v>0.037037037037037035</v>
      </c>
      <c r="C61" s="30">
        <v>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>
        <v>1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21.75">
      <c r="A62" s="28" t="s">
        <v>191</v>
      </c>
      <c r="B62" s="28">
        <f>0.95/27</f>
        <v>0.03518518518518518</v>
      </c>
      <c r="C62" s="30">
        <v>1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v>-1</v>
      </c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21.75">
      <c r="A63" s="28" t="s">
        <v>191</v>
      </c>
      <c r="B63" s="28">
        <f>0.95/27</f>
        <v>0.03518518518518518</v>
      </c>
      <c r="C63" s="30">
        <v>1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>
        <v>-1</v>
      </c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21.75">
      <c r="A64" s="28" t="s">
        <v>191</v>
      </c>
      <c r="B64" s="28">
        <f>0.95/27</f>
        <v>0.03518518518518518</v>
      </c>
      <c r="C64" s="30">
        <v>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>
        <v>-1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21.75">
      <c r="A65" s="27" t="s">
        <v>190</v>
      </c>
      <c r="B65" s="27">
        <f>1/27</f>
        <v>0.037037037037037035</v>
      </c>
      <c r="C65" s="30">
        <v>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>
        <v>1</v>
      </c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21.75">
      <c r="A66" s="27" t="s">
        <v>190</v>
      </c>
      <c r="B66" s="27">
        <f>1/27</f>
        <v>0.037037037037037035</v>
      </c>
      <c r="C66" s="30">
        <v>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1</v>
      </c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21.75">
      <c r="A67" s="27" t="s">
        <v>190</v>
      </c>
      <c r="B67" s="27">
        <f>1/27</f>
        <v>0.037037037037037035</v>
      </c>
      <c r="C67" s="30">
        <v>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>
        <v>1</v>
      </c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21.75">
      <c r="A68" s="28" t="s">
        <v>191</v>
      </c>
      <c r="B68" s="28">
        <f>0.95/27</f>
        <v>0.03518518518518518</v>
      </c>
      <c r="C68" s="30">
        <v>1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>
        <v>-1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21.75">
      <c r="A69" s="28" t="s">
        <v>191</v>
      </c>
      <c r="B69" s="28">
        <f>0.95/27</f>
        <v>0.03518518518518518</v>
      </c>
      <c r="C69" s="30">
        <v>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>
        <v>-1</v>
      </c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21.75">
      <c r="A70" s="28" t="s">
        <v>191</v>
      </c>
      <c r="B70" s="28">
        <f>0.95/27</f>
        <v>0.03518518518518518</v>
      </c>
      <c r="C70" s="30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>
        <v>-1</v>
      </c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21.75">
      <c r="A71" s="27" t="s">
        <v>190</v>
      </c>
      <c r="B71" s="27">
        <f>1/27</f>
        <v>0.037037037037037035</v>
      </c>
      <c r="C71" s="30">
        <v>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>
        <v>1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21.75">
      <c r="A72" s="27" t="s">
        <v>190</v>
      </c>
      <c r="B72" s="27">
        <f>1/27</f>
        <v>0.037037037037037035</v>
      </c>
      <c r="C72" s="30">
        <v>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>
        <v>1</v>
      </c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21.75">
      <c r="A73" s="27" t="s">
        <v>190</v>
      </c>
      <c r="B73" s="27">
        <f>1/27</f>
        <v>0.037037037037037035</v>
      </c>
      <c r="C73" s="30">
        <v>2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>
        <v>1</v>
      </c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21.75">
      <c r="A74" s="28" t="s">
        <v>191</v>
      </c>
      <c r="B74" s="28">
        <f>0.95/27</f>
        <v>0.03518518518518518</v>
      </c>
      <c r="C74" s="30">
        <v>1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>
        <v>-1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</row>
    <row r="75" spans="1:84" ht="21.75">
      <c r="A75" s="28" t="s">
        <v>191</v>
      </c>
      <c r="B75" s="28">
        <f>0.95/27</f>
        <v>0.03518518518518518</v>
      </c>
      <c r="C75" s="30">
        <v>1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>
        <v>-1</v>
      </c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</row>
    <row r="76" spans="1:84" ht="21.75">
      <c r="A76" s="28" t="s">
        <v>191</v>
      </c>
      <c r="B76" s="28">
        <f>0.95/27</f>
        <v>0.03518518518518518</v>
      </c>
      <c r="C76" s="30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>
        <v>-1</v>
      </c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21.75">
      <c r="A77" s="27" t="s">
        <v>190</v>
      </c>
      <c r="B77" s="27">
        <f>1/27</f>
        <v>0.037037037037037035</v>
      </c>
      <c r="C77" s="30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>
        <v>1</v>
      </c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21.75">
      <c r="A78" s="27" t="s">
        <v>190</v>
      </c>
      <c r="B78" s="27">
        <f>1/27</f>
        <v>0.037037037037037035</v>
      </c>
      <c r="C78" s="30"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>
        <v>1</v>
      </c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</row>
    <row r="79" spans="1:84" ht="21.75">
      <c r="A79" s="27" t="s">
        <v>190</v>
      </c>
      <c r="B79" s="27">
        <f>1/27</f>
        <v>0.037037037037037035</v>
      </c>
      <c r="C79" s="30"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>
        <v>1</v>
      </c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</row>
    <row r="80" spans="1:84" ht="21.75">
      <c r="A80" s="28" t="s">
        <v>191</v>
      </c>
      <c r="B80" s="28">
        <f>0.95/27</f>
        <v>0.03518518518518518</v>
      </c>
      <c r="C80" s="30">
        <v>1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>
        <v>-1</v>
      </c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21.75">
      <c r="A81" s="28" t="s">
        <v>191</v>
      </c>
      <c r="B81" s="28">
        <f>0.95/27</f>
        <v>0.03518518518518518</v>
      </c>
      <c r="C81" s="30">
        <v>0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>
        <v>-1</v>
      </c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21.75">
      <c r="A82" s="28" t="s">
        <v>191</v>
      </c>
      <c r="B82" s="28">
        <f>0.95/27</f>
        <v>0.03518518518518518</v>
      </c>
      <c r="C82" s="30"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>
        <v>-1</v>
      </c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21.75">
      <c r="A83" s="27" t="s">
        <v>190</v>
      </c>
      <c r="B83" s="27">
        <f>1/27</f>
        <v>0.037037037037037035</v>
      </c>
      <c r="C83" s="30">
        <v>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>
        <v>1</v>
      </c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21.75">
      <c r="A84" s="27" t="s">
        <v>190</v>
      </c>
      <c r="B84" s="27">
        <f>1/27</f>
        <v>0.037037037037037035</v>
      </c>
      <c r="C84" s="30">
        <v>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>
        <v>1</v>
      </c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21.75">
      <c r="A85" s="27" t="s">
        <v>190</v>
      </c>
      <c r="B85" s="27">
        <f>1/27</f>
        <v>0.037037037037037035</v>
      </c>
      <c r="C85" s="30">
        <v>1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>
        <v>1</v>
      </c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21.75">
      <c r="A86" s="28" t="s">
        <v>191</v>
      </c>
      <c r="B86" s="28">
        <f>0.95/27</f>
        <v>0.03518518518518518</v>
      </c>
      <c r="C86" s="30">
        <v>1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>
        <v>-1</v>
      </c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21.75">
      <c r="A87" s="28" t="s">
        <v>191</v>
      </c>
      <c r="B87" s="28">
        <f>0.95/27</f>
        <v>0.03518518518518518</v>
      </c>
      <c r="C87" s="30">
        <v>0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>
        <v>-1</v>
      </c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21.75">
      <c r="A88" s="28" t="s">
        <v>191</v>
      </c>
      <c r="B88" s="28">
        <f>0.95/27</f>
        <v>0.03518518518518518</v>
      </c>
      <c r="C88" s="30">
        <v>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>
        <v>-1</v>
      </c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21.75">
      <c r="A89" s="27" t="s">
        <v>190</v>
      </c>
      <c r="B89" s="27">
        <f>1/27</f>
        <v>0.037037037037037035</v>
      </c>
      <c r="C89" s="30">
        <v>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>
        <v>1</v>
      </c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21.75">
      <c r="A90" s="27" t="s">
        <v>190</v>
      </c>
      <c r="B90" s="27">
        <f>1/27</f>
        <v>0.037037037037037035</v>
      </c>
      <c r="C90" s="30">
        <v>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>
        <v>1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21.75">
      <c r="A91" s="27" t="s">
        <v>190</v>
      </c>
      <c r="B91" s="27">
        <f>1/27</f>
        <v>0.037037037037037035</v>
      </c>
      <c r="C91" s="30">
        <v>2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>
        <v>1</v>
      </c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21.75">
      <c r="A92" s="28" t="s">
        <v>191</v>
      </c>
      <c r="B92" s="28">
        <f>0.95/27</f>
        <v>0.03518518518518518</v>
      </c>
      <c r="C92" s="30">
        <v>1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>
        <v>-1</v>
      </c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21.75">
      <c r="A93" s="28" t="s">
        <v>191</v>
      </c>
      <c r="B93" s="28">
        <f>0.95/27</f>
        <v>0.03518518518518518</v>
      </c>
      <c r="C93" s="30">
        <v>0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>
        <v>-1</v>
      </c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</row>
    <row r="94" spans="1:84" ht="21.75">
      <c r="A94" s="28" t="s">
        <v>191</v>
      </c>
      <c r="B94" s="28">
        <f>0.95/27</f>
        <v>0.03518518518518518</v>
      </c>
      <c r="C94" s="30">
        <v>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>
        <v>-1</v>
      </c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</row>
    <row r="95" spans="1:84" ht="21.75">
      <c r="A95" s="27" t="s">
        <v>190</v>
      </c>
      <c r="B95" s="27">
        <f>1/27</f>
        <v>0.037037037037037035</v>
      </c>
      <c r="C95" s="30">
        <v>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>
        <v>1</v>
      </c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21.75">
      <c r="A96" s="27" t="s">
        <v>190</v>
      </c>
      <c r="B96" s="27">
        <f>1/27</f>
        <v>0.037037037037037035</v>
      </c>
      <c r="C96" s="30">
        <v>1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>
        <v>1</v>
      </c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21.75">
      <c r="A97" s="27" t="s">
        <v>190</v>
      </c>
      <c r="B97" s="27">
        <f>1/27</f>
        <v>0.037037037037037035</v>
      </c>
      <c r="C97" s="30">
        <v>0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>
        <v>1</v>
      </c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</row>
    <row r="98" spans="1:84" ht="21.75">
      <c r="A98" s="28" t="s">
        <v>191</v>
      </c>
      <c r="B98" s="28">
        <f>0.95/27</f>
        <v>0.03518518518518518</v>
      </c>
      <c r="C98" s="30">
        <v>1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>
        <v>-1</v>
      </c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</row>
    <row r="99" spans="1:84" ht="21.75">
      <c r="A99" s="28" t="s">
        <v>191</v>
      </c>
      <c r="B99" s="28">
        <f>0.95/27</f>
        <v>0.03518518518518518</v>
      </c>
      <c r="C99" s="30">
        <v>0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>
        <v>-1</v>
      </c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21.75">
      <c r="A100" s="28" t="s">
        <v>191</v>
      </c>
      <c r="B100" s="28">
        <f>0.95/27</f>
        <v>0.03518518518518518</v>
      </c>
      <c r="C100" s="30">
        <v>0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>
        <v>-1</v>
      </c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21.75">
      <c r="A101" s="27" t="s">
        <v>190</v>
      </c>
      <c r="B101" s="27">
        <f>1/27</f>
        <v>0.037037037037037035</v>
      </c>
      <c r="C101" s="30">
        <v>0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>
        <v>1</v>
      </c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</row>
    <row r="102" spans="1:84" ht="21.75">
      <c r="A102" s="27" t="s">
        <v>190</v>
      </c>
      <c r="B102" s="27">
        <f>1/27</f>
        <v>0.037037037037037035</v>
      </c>
      <c r="C102" s="30">
        <v>1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>
        <v>1</v>
      </c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</row>
    <row r="103" spans="1:84" ht="21.75">
      <c r="A103" s="27" t="s">
        <v>190</v>
      </c>
      <c r="B103" s="27">
        <f>1/27</f>
        <v>0.037037037037037035</v>
      </c>
      <c r="C103" s="30">
        <v>1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>
        <v>1</v>
      </c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21.75">
      <c r="A104" s="28" t="s">
        <v>191</v>
      </c>
      <c r="B104" s="28">
        <f>0.95/27</f>
        <v>0.03518518518518518</v>
      </c>
      <c r="C104" s="30">
        <v>1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>
        <v>-1</v>
      </c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21.75">
      <c r="A105" s="28" t="s">
        <v>191</v>
      </c>
      <c r="B105" s="28">
        <f>0.95/27</f>
        <v>0.03518518518518518</v>
      </c>
      <c r="C105" s="30">
        <v>0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>
        <v>-1</v>
      </c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21.75">
      <c r="A106" s="28" t="s">
        <v>191</v>
      </c>
      <c r="B106" s="28">
        <f>0.95/27</f>
        <v>0.03518518518518518</v>
      </c>
      <c r="C106" s="30"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>
        <v>-1</v>
      </c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</row>
    <row r="107" spans="1:84" ht="21.75">
      <c r="A107" s="27" t="s">
        <v>190</v>
      </c>
      <c r="B107" s="27">
        <f>1/27</f>
        <v>0.037037037037037035</v>
      </c>
      <c r="C107" s="30">
        <v>0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>
        <v>1</v>
      </c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</row>
    <row r="108" spans="1:84" ht="21.75">
      <c r="A108" s="27" t="s">
        <v>190</v>
      </c>
      <c r="B108" s="27">
        <f>1/27</f>
        <v>0.037037037037037035</v>
      </c>
      <c r="C108" s="30">
        <v>1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>
        <v>1</v>
      </c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21.75">
      <c r="A109" s="27" t="s">
        <v>190</v>
      </c>
      <c r="B109" s="27">
        <f>1/27</f>
        <v>0.037037037037037035</v>
      </c>
      <c r="C109" s="30">
        <v>2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>
        <v>1</v>
      </c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21.75">
      <c r="A110" s="28" t="s">
        <v>191</v>
      </c>
      <c r="B110" s="28">
        <f>0.95/27</f>
        <v>0.03518518518518518</v>
      </c>
      <c r="C110" s="30">
        <v>1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>
        <v>-1</v>
      </c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21.75">
      <c r="A111" s="28" t="s">
        <v>191</v>
      </c>
      <c r="B111" s="28">
        <f>0.95/27</f>
        <v>0.03518518518518518</v>
      </c>
      <c r="C111" s="30">
        <v>0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>
        <v>-1</v>
      </c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</row>
    <row r="112" spans="1:84" ht="21.75">
      <c r="A112" s="28" t="s">
        <v>191</v>
      </c>
      <c r="B112" s="28">
        <f>0.95/27</f>
        <v>0.03518518518518518</v>
      </c>
      <c r="C112" s="30">
        <v>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>
        <v>-1</v>
      </c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</row>
    <row r="113" spans="1:84" ht="21.75">
      <c r="A113" s="27" t="s">
        <v>190</v>
      </c>
      <c r="B113" s="27">
        <f>1/27</f>
        <v>0.037037037037037035</v>
      </c>
      <c r="C113" s="30">
        <v>0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>
        <v>1</v>
      </c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21.75">
      <c r="A114" s="27" t="s">
        <v>190</v>
      </c>
      <c r="B114" s="27">
        <f>1/27</f>
        <v>0.037037037037037035</v>
      </c>
      <c r="C114" s="30">
        <v>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>
        <v>1</v>
      </c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21.75">
      <c r="A115" s="27" t="s">
        <v>190</v>
      </c>
      <c r="B115" s="27">
        <f>1/27</f>
        <v>0.037037037037037035</v>
      </c>
      <c r="C115" s="30">
        <v>0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>
        <v>1</v>
      </c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21.75">
      <c r="A116" s="28" t="s">
        <v>191</v>
      </c>
      <c r="B116" s="28">
        <f>0.95/27</f>
        <v>0.03518518518518518</v>
      </c>
      <c r="C116" s="30">
        <v>0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>
        <v>-1</v>
      </c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21.75">
      <c r="A117" s="28" t="s">
        <v>191</v>
      </c>
      <c r="B117" s="28">
        <f>0.95/27</f>
        <v>0.03518518518518518</v>
      </c>
      <c r="C117" s="30">
        <v>1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>
        <v>-1</v>
      </c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21.75">
      <c r="A118" s="28" t="s">
        <v>191</v>
      </c>
      <c r="B118" s="28">
        <f>0.95/27</f>
        <v>0.03518518518518518</v>
      </c>
      <c r="C118" s="30"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>
        <v>-1</v>
      </c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21.75">
      <c r="A119" s="27" t="s">
        <v>190</v>
      </c>
      <c r="B119" s="27">
        <f>1/27</f>
        <v>0.037037037037037035</v>
      </c>
      <c r="C119" s="30"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>
        <v>1</v>
      </c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21.75">
      <c r="A120" s="27" t="s">
        <v>190</v>
      </c>
      <c r="B120" s="27">
        <f>1/27</f>
        <v>0.037037037037037035</v>
      </c>
      <c r="C120" s="30"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>
        <v>1</v>
      </c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</row>
    <row r="121" spans="1:84" ht="21.75">
      <c r="A121" s="27" t="s">
        <v>190</v>
      </c>
      <c r="B121" s="27">
        <f>1/27</f>
        <v>0.037037037037037035</v>
      </c>
      <c r="C121" s="30">
        <v>1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>
        <v>1</v>
      </c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</row>
    <row r="122" spans="1:84" ht="21.75">
      <c r="A122" s="28" t="s">
        <v>191</v>
      </c>
      <c r="B122" s="28">
        <f>0.95/27</f>
        <v>0.03518518518518518</v>
      </c>
      <c r="C122" s="30"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>
        <v>-1</v>
      </c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</row>
    <row r="123" spans="1:84" ht="21.75">
      <c r="A123" s="28" t="s">
        <v>191</v>
      </c>
      <c r="B123" s="28">
        <f>0.95/27</f>
        <v>0.03518518518518518</v>
      </c>
      <c r="C123" s="30">
        <v>1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>
        <v>-1</v>
      </c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</row>
    <row r="124" spans="1:84" ht="21.75">
      <c r="A124" s="28" t="s">
        <v>191</v>
      </c>
      <c r="B124" s="28">
        <f>0.95/27</f>
        <v>0.03518518518518518</v>
      </c>
      <c r="C124" s="30"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>
        <v>-1</v>
      </c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</row>
    <row r="125" spans="1:84" ht="21.75">
      <c r="A125" s="27" t="s">
        <v>190</v>
      </c>
      <c r="B125" s="27">
        <f>1/27</f>
        <v>0.037037037037037035</v>
      </c>
      <c r="C125" s="30"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>
        <v>1</v>
      </c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</row>
    <row r="126" spans="1:84" ht="21.75">
      <c r="A126" s="27" t="s">
        <v>190</v>
      </c>
      <c r="B126" s="27">
        <f>1/27</f>
        <v>0.037037037037037035</v>
      </c>
      <c r="C126" s="30"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>
        <v>1</v>
      </c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</row>
    <row r="127" spans="1:84" ht="21.75">
      <c r="A127" s="27" t="s">
        <v>190</v>
      </c>
      <c r="B127" s="27">
        <f>1/27</f>
        <v>0.037037037037037035</v>
      </c>
      <c r="C127" s="30">
        <v>2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>
        <v>1</v>
      </c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</row>
    <row r="128" spans="1:84" ht="21.75">
      <c r="A128" s="28" t="s">
        <v>191</v>
      </c>
      <c r="B128" s="28">
        <f>0.95/27</f>
        <v>0.03518518518518518</v>
      </c>
      <c r="C128" s="30"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>
        <v>-1</v>
      </c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</row>
    <row r="129" spans="1:84" ht="21.75">
      <c r="A129" s="28" t="s">
        <v>191</v>
      </c>
      <c r="B129" s="28">
        <f>0.95/27</f>
        <v>0.03518518518518518</v>
      </c>
      <c r="C129" s="30">
        <v>1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>
        <v>-1</v>
      </c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</row>
    <row r="130" spans="1:84" ht="21.75">
      <c r="A130" s="28" t="s">
        <v>191</v>
      </c>
      <c r="B130" s="28">
        <f>0.95/27</f>
        <v>0.03518518518518518</v>
      </c>
      <c r="C130" s="30"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>
        <v>-1</v>
      </c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</row>
    <row r="131" spans="1:84" ht="21.75">
      <c r="A131" s="27" t="s">
        <v>190</v>
      </c>
      <c r="B131" s="27">
        <f>1/27</f>
        <v>0.037037037037037035</v>
      </c>
      <c r="C131" s="30"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>
        <v>1</v>
      </c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</row>
    <row r="132" spans="1:84" ht="21.75">
      <c r="A132" s="27" t="s">
        <v>190</v>
      </c>
      <c r="B132" s="27">
        <f>1/27</f>
        <v>0.037037037037037035</v>
      </c>
      <c r="C132" s="30"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>
        <v>1</v>
      </c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</row>
    <row r="133" spans="1:84" ht="21.75">
      <c r="A133" s="27" t="s">
        <v>190</v>
      </c>
      <c r="B133" s="27">
        <f>1/27</f>
        <v>0.037037037037037035</v>
      </c>
      <c r="C133" s="30"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>
        <v>1</v>
      </c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</row>
    <row r="134" spans="1:84" ht="21.75">
      <c r="A134" s="28" t="s">
        <v>191</v>
      </c>
      <c r="B134" s="28">
        <f>0.95/27</f>
        <v>0.03518518518518518</v>
      </c>
      <c r="C134" s="30"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>
        <v>-1</v>
      </c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</row>
    <row r="135" spans="1:84" ht="21.75">
      <c r="A135" s="28" t="s">
        <v>191</v>
      </c>
      <c r="B135" s="28">
        <f>0.95/27</f>
        <v>0.03518518518518518</v>
      </c>
      <c r="C135" s="30"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>
        <v>-1</v>
      </c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</row>
    <row r="136" spans="1:84" ht="21.75">
      <c r="A136" s="28" t="s">
        <v>191</v>
      </c>
      <c r="B136" s="28">
        <f>0.95/27</f>
        <v>0.03518518518518518</v>
      </c>
      <c r="C136" s="30"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>
        <v>-1</v>
      </c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</row>
    <row r="137" spans="1:84" ht="21.75">
      <c r="A137" s="27" t="s">
        <v>190</v>
      </c>
      <c r="B137" s="27">
        <f>1/27</f>
        <v>0.037037037037037035</v>
      </c>
      <c r="C137" s="30"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>
        <v>1</v>
      </c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</row>
    <row r="138" spans="1:84" ht="21.75">
      <c r="A138" s="27" t="s">
        <v>190</v>
      </c>
      <c r="B138" s="27">
        <f>1/27</f>
        <v>0.037037037037037035</v>
      </c>
      <c r="C138" s="30"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>
        <v>1</v>
      </c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</row>
    <row r="139" spans="1:84" ht="21.75">
      <c r="A139" s="27" t="s">
        <v>190</v>
      </c>
      <c r="B139" s="27">
        <f>1/27</f>
        <v>0.037037037037037035</v>
      </c>
      <c r="C139" s="30">
        <v>1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>
        <v>1</v>
      </c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</row>
    <row r="140" spans="1:84" ht="21.75">
      <c r="A140" s="28" t="s">
        <v>191</v>
      </c>
      <c r="B140" s="28">
        <f>0.95/27</f>
        <v>0.03518518518518518</v>
      </c>
      <c r="C140" s="30"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>
        <v>-1</v>
      </c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</row>
    <row r="141" spans="1:84" ht="21.75">
      <c r="A141" s="28" t="s">
        <v>191</v>
      </c>
      <c r="B141" s="28">
        <f>0.95/27</f>
        <v>0.03518518518518518</v>
      </c>
      <c r="C141" s="30"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>
        <v>-1</v>
      </c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</row>
    <row r="142" spans="1:84" ht="21.75">
      <c r="A142" s="28" t="s">
        <v>191</v>
      </c>
      <c r="B142" s="28">
        <f>0.95/27</f>
        <v>0.03518518518518518</v>
      </c>
      <c r="C142" s="30"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>
        <v>-1</v>
      </c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</row>
    <row r="143" spans="1:84" ht="21.75">
      <c r="A143" s="27" t="s">
        <v>190</v>
      </c>
      <c r="B143" s="27">
        <f>1/27</f>
        <v>0.037037037037037035</v>
      </c>
      <c r="C143" s="30"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>
        <v>1</v>
      </c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</row>
    <row r="144" spans="1:84" ht="21.75">
      <c r="A144" s="27" t="s">
        <v>190</v>
      </c>
      <c r="B144" s="27">
        <f>1/27</f>
        <v>0.037037037037037035</v>
      </c>
      <c r="C144" s="30"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>
        <v>1</v>
      </c>
      <c r="BW144" s="6"/>
      <c r="BX144" s="6"/>
      <c r="BY144" s="6"/>
      <c r="BZ144" s="6"/>
      <c r="CA144" s="6"/>
      <c r="CB144" s="6"/>
      <c r="CC144" s="6"/>
      <c r="CD144" s="6"/>
      <c r="CE144" s="6"/>
      <c r="CF144" s="6"/>
    </row>
    <row r="145" spans="1:84" ht="21.75">
      <c r="A145" s="27" t="s">
        <v>190</v>
      </c>
      <c r="B145" s="27">
        <f>1/27</f>
        <v>0.037037037037037035</v>
      </c>
      <c r="C145" s="30">
        <v>2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>
        <v>1</v>
      </c>
      <c r="BX145" s="6"/>
      <c r="BY145" s="6"/>
      <c r="BZ145" s="6"/>
      <c r="CA145" s="6"/>
      <c r="CB145" s="6"/>
      <c r="CC145" s="6"/>
      <c r="CD145" s="6"/>
      <c r="CE145" s="6"/>
      <c r="CF145" s="6"/>
    </row>
    <row r="146" spans="1:84" ht="21.75">
      <c r="A146" s="28" t="s">
        <v>191</v>
      </c>
      <c r="B146" s="28">
        <f>0.95/27</f>
        <v>0.03518518518518518</v>
      </c>
      <c r="C146" s="30">
        <v>0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>
        <v>-1</v>
      </c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</row>
    <row r="147" spans="1:84" ht="21.75">
      <c r="A147" s="28" t="s">
        <v>191</v>
      </c>
      <c r="B147" s="28">
        <f>0.95/27</f>
        <v>0.03518518518518518</v>
      </c>
      <c r="C147" s="30">
        <v>0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>
        <v>-1</v>
      </c>
      <c r="BW147" s="6"/>
      <c r="BX147" s="6"/>
      <c r="BY147" s="6"/>
      <c r="BZ147" s="6"/>
      <c r="CA147" s="6"/>
      <c r="CB147" s="6"/>
      <c r="CC147" s="6"/>
      <c r="CD147" s="6"/>
      <c r="CE147" s="6"/>
      <c r="CF147" s="6"/>
    </row>
    <row r="148" spans="1:84" ht="21.75">
      <c r="A148" s="28" t="s">
        <v>191</v>
      </c>
      <c r="B148" s="28">
        <f>0.95/27</f>
        <v>0.03518518518518518</v>
      </c>
      <c r="C148" s="30">
        <v>0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>
        <v>-1</v>
      </c>
      <c r="BX148" s="6"/>
      <c r="BY148" s="6"/>
      <c r="BZ148" s="6"/>
      <c r="CA148" s="6"/>
      <c r="CB148" s="6"/>
      <c r="CC148" s="6"/>
      <c r="CD148" s="6"/>
      <c r="CE148" s="6"/>
      <c r="CF148" s="6"/>
    </row>
    <row r="149" spans="1:84" ht="21.75">
      <c r="A149" s="27" t="s">
        <v>190</v>
      </c>
      <c r="B149" s="27">
        <f>1/27</f>
        <v>0.037037037037037035</v>
      </c>
      <c r="C149" s="30">
        <v>0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>
        <v>1</v>
      </c>
      <c r="BY149" s="6"/>
      <c r="BZ149" s="6"/>
      <c r="CA149" s="6"/>
      <c r="CB149" s="6"/>
      <c r="CC149" s="6"/>
      <c r="CD149" s="6"/>
      <c r="CE149" s="6"/>
      <c r="CF149" s="6"/>
    </row>
    <row r="150" spans="1:84" ht="21.75">
      <c r="A150" s="27" t="s">
        <v>190</v>
      </c>
      <c r="B150" s="27">
        <f>1/27</f>
        <v>0.037037037037037035</v>
      </c>
      <c r="C150" s="30">
        <v>1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>
        <v>1</v>
      </c>
      <c r="BZ150" s="6"/>
      <c r="CA150" s="6"/>
      <c r="CB150" s="6"/>
      <c r="CC150" s="6"/>
      <c r="CD150" s="6"/>
      <c r="CE150" s="6"/>
      <c r="CF150" s="6"/>
    </row>
    <row r="151" spans="1:84" ht="21.75">
      <c r="A151" s="27" t="s">
        <v>190</v>
      </c>
      <c r="B151" s="27">
        <f>1/27</f>
        <v>0.037037037037037035</v>
      </c>
      <c r="C151" s="30">
        <v>0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>
        <v>1</v>
      </c>
      <c r="CA151" s="6"/>
      <c r="CB151" s="6"/>
      <c r="CC151" s="6"/>
      <c r="CD151" s="6"/>
      <c r="CE151" s="6"/>
      <c r="CF151" s="6"/>
    </row>
    <row r="152" spans="1:84" ht="21.75">
      <c r="A152" s="28" t="s">
        <v>191</v>
      </c>
      <c r="B152" s="28">
        <f>0.95/27</f>
        <v>0.03518518518518518</v>
      </c>
      <c r="C152" s="30">
        <v>0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>
        <v>-1</v>
      </c>
      <c r="BY152" s="6"/>
      <c r="BZ152" s="6"/>
      <c r="CA152" s="6"/>
      <c r="CB152" s="6"/>
      <c r="CC152" s="6"/>
      <c r="CD152" s="6"/>
      <c r="CE152" s="6"/>
      <c r="CF152" s="6"/>
    </row>
    <row r="153" spans="1:84" ht="21.75">
      <c r="A153" s="28" t="s">
        <v>191</v>
      </c>
      <c r="B153" s="28">
        <f>0.95/27</f>
        <v>0.03518518518518518</v>
      </c>
      <c r="C153" s="30">
        <v>0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>
        <v>-1</v>
      </c>
      <c r="BZ153" s="6"/>
      <c r="CA153" s="6"/>
      <c r="CB153" s="6"/>
      <c r="CC153" s="6"/>
      <c r="CD153" s="6"/>
      <c r="CE153" s="6"/>
      <c r="CF153" s="6"/>
    </row>
    <row r="154" spans="1:84" ht="21.75">
      <c r="A154" s="28" t="s">
        <v>191</v>
      </c>
      <c r="B154" s="28">
        <f>0.95/27</f>
        <v>0.03518518518518518</v>
      </c>
      <c r="C154" s="30">
        <v>0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>
        <v>-1</v>
      </c>
      <c r="CA154" s="6"/>
      <c r="CB154" s="6"/>
      <c r="CC154" s="6"/>
      <c r="CD154" s="6"/>
      <c r="CE154" s="6"/>
      <c r="CF154" s="6"/>
    </row>
    <row r="155" spans="1:84" ht="21.75">
      <c r="A155" s="27" t="s">
        <v>190</v>
      </c>
      <c r="B155" s="27">
        <f>1/27</f>
        <v>0.037037037037037035</v>
      </c>
      <c r="C155" s="30">
        <v>0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>
        <v>1</v>
      </c>
      <c r="CB155" s="6"/>
      <c r="CC155" s="6"/>
      <c r="CD155" s="6"/>
      <c r="CE155" s="6"/>
      <c r="CF155" s="6"/>
    </row>
    <row r="156" spans="1:84" ht="21.75">
      <c r="A156" s="27" t="s">
        <v>190</v>
      </c>
      <c r="B156" s="27">
        <f>1/27</f>
        <v>0.037037037037037035</v>
      </c>
      <c r="C156" s="30">
        <v>1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>
        <v>1</v>
      </c>
      <c r="CC156" s="6"/>
      <c r="CD156" s="6"/>
      <c r="CE156" s="6"/>
      <c r="CF156" s="6"/>
    </row>
    <row r="157" spans="1:84" ht="21.75">
      <c r="A157" s="27" t="s">
        <v>190</v>
      </c>
      <c r="B157" s="27">
        <f>1/27</f>
        <v>0.037037037037037035</v>
      </c>
      <c r="C157" s="30">
        <v>1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>
        <v>1</v>
      </c>
      <c r="CD157" s="6"/>
      <c r="CE157" s="6"/>
      <c r="CF157" s="6"/>
    </row>
    <row r="158" spans="1:84" ht="21.75">
      <c r="A158" s="28" t="s">
        <v>191</v>
      </c>
      <c r="B158" s="28">
        <f>0.95/27</f>
        <v>0.03518518518518518</v>
      </c>
      <c r="C158" s="30">
        <v>0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>
        <v>-1</v>
      </c>
      <c r="CB158" s="6"/>
      <c r="CC158" s="6"/>
      <c r="CD158" s="6"/>
      <c r="CE158" s="6"/>
      <c r="CF158" s="6"/>
    </row>
    <row r="159" spans="1:84" ht="21.75">
      <c r="A159" s="28" t="s">
        <v>191</v>
      </c>
      <c r="B159" s="28">
        <f>0.95/27</f>
        <v>0.03518518518518518</v>
      </c>
      <c r="C159" s="30">
        <v>0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>
        <v>-1</v>
      </c>
      <c r="CC159" s="6"/>
      <c r="CD159" s="6"/>
      <c r="CE159" s="6"/>
      <c r="CF159" s="6"/>
    </row>
    <row r="160" spans="1:84" ht="21.75">
      <c r="A160" s="28" t="s">
        <v>191</v>
      </c>
      <c r="B160" s="28">
        <f>0.95/27</f>
        <v>0.03518518518518518</v>
      </c>
      <c r="C160" s="30">
        <v>0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>
        <v>-1</v>
      </c>
      <c r="CD160" s="6"/>
      <c r="CE160" s="6"/>
      <c r="CF160" s="6"/>
    </row>
    <row r="161" spans="1:84" ht="21.75">
      <c r="A161" s="27" t="s">
        <v>190</v>
      </c>
      <c r="B161" s="27">
        <f>1/27</f>
        <v>0.037037037037037035</v>
      </c>
      <c r="C161" s="30">
        <v>0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>
        <v>1</v>
      </c>
      <c r="CE161" s="6"/>
      <c r="CF161" s="6"/>
    </row>
    <row r="162" spans="1:84" ht="21.75">
      <c r="A162" s="27" t="s">
        <v>190</v>
      </c>
      <c r="B162" s="27">
        <f>1/27</f>
        <v>0.037037037037037035</v>
      </c>
      <c r="C162" s="30">
        <v>1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>
        <v>1</v>
      </c>
      <c r="CF162" s="6"/>
    </row>
    <row r="163" spans="1:84" ht="21.75">
      <c r="A163" s="27" t="s">
        <v>190</v>
      </c>
      <c r="B163" s="27">
        <f>1/27</f>
        <v>0.037037037037037035</v>
      </c>
      <c r="C163" s="30">
        <v>2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>
        <v>1</v>
      </c>
    </row>
    <row r="164" spans="1:84" ht="21.75">
      <c r="A164" s="28" t="s">
        <v>191</v>
      </c>
      <c r="B164" s="28">
        <f>0.95/27</f>
        <v>0.03518518518518518</v>
      </c>
      <c r="C164" s="30">
        <v>0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>
        <v>-1</v>
      </c>
      <c r="CE164" s="6"/>
      <c r="CF164" s="6"/>
    </row>
    <row r="165" spans="1:84" ht="21.75">
      <c r="A165" s="28" t="s">
        <v>191</v>
      </c>
      <c r="B165" s="28">
        <f>0.95/27</f>
        <v>0.03518518518518518</v>
      </c>
      <c r="C165" s="30">
        <v>0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>
        <v>-1</v>
      </c>
      <c r="CF165" s="6"/>
    </row>
    <row r="166" spans="1:84" ht="21.75">
      <c r="A166" s="28" t="s">
        <v>191</v>
      </c>
      <c r="B166" s="28">
        <f>0.95/27</f>
        <v>0.03518518518518518</v>
      </c>
      <c r="C166" s="30">
        <v>0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>
        <v>-1</v>
      </c>
    </row>
    <row r="167" spans="3:84" ht="21.75">
      <c r="C167" s="2" t="s">
        <v>3</v>
      </c>
      <c r="D167" s="6">
        <f aca="true" t="shared" si="0" ref="D167:AI167">SUMPRODUCT($C$2:$C$166,D2:D166)</f>
        <v>11</v>
      </c>
      <c r="E167" s="6">
        <f t="shared" si="0"/>
        <v>13</v>
      </c>
      <c r="F167" s="6">
        <f t="shared" si="0"/>
        <v>14</v>
      </c>
      <c r="G167" s="6">
        <f t="shared" si="0"/>
        <v>11</v>
      </c>
      <c r="H167" s="6">
        <f t="shared" si="0"/>
        <v>13</v>
      </c>
      <c r="I167" s="6">
        <f t="shared" si="0"/>
        <v>15</v>
      </c>
      <c r="J167" s="6">
        <f t="shared" si="0"/>
        <v>11</v>
      </c>
      <c r="K167" s="6">
        <f t="shared" si="0"/>
        <v>13</v>
      </c>
      <c r="L167" s="6">
        <f t="shared" si="0"/>
        <v>16</v>
      </c>
      <c r="M167" s="6">
        <f t="shared" si="0"/>
        <v>11</v>
      </c>
      <c r="N167" s="6">
        <f t="shared" si="0"/>
        <v>14</v>
      </c>
      <c r="O167" s="6">
        <f t="shared" si="0"/>
        <v>14</v>
      </c>
      <c r="P167" s="6">
        <f t="shared" si="0"/>
        <v>11</v>
      </c>
      <c r="Q167" s="6">
        <f t="shared" si="0"/>
        <v>14</v>
      </c>
      <c r="R167" s="6">
        <f t="shared" si="0"/>
        <v>15</v>
      </c>
      <c r="S167" s="6">
        <f t="shared" si="0"/>
        <v>11</v>
      </c>
      <c r="T167" s="6">
        <f t="shared" si="0"/>
        <v>14</v>
      </c>
      <c r="U167" s="6">
        <f t="shared" si="0"/>
        <v>16</v>
      </c>
      <c r="V167" s="6">
        <f t="shared" si="0"/>
        <v>11</v>
      </c>
      <c r="W167" s="6">
        <f t="shared" si="0"/>
        <v>15</v>
      </c>
      <c r="X167" s="6">
        <f t="shared" si="0"/>
        <v>14</v>
      </c>
      <c r="Y167" s="6">
        <f t="shared" si="0"/>
        <v>11</v>
      </c>
      <c r="Z167" s="6">
        <f t="shared" si="0"/>
        <v>15</v>
      </c>
      <c r="AA167" s="6">
        <f t="shared" si="0"/>
        <v>15</v>
      </c>
      <c r="AB167" s="6">
        <f t="shared" si="0"/>
        <v>11</v>
      </c>
      <c r="AC167" s="6">
        <f t="shared" si="0"/>
        <v>15</v>
      </c>
      <c r="AD167" s="6">
        <f t="shared" si="0"/>
        <v>16</v>
      </c>
      <c r="AE167" s="6">
        <f t="shared" si="0"/>
        <v>12</v>
      </c>
      <c r="AF167" s="6">
        <f t="shared" si="0"/>
        <v>13</v>
      </c>
      <c r="AG167" s="6">
        <f t="shared" si="0"/>
        <v>14</v>
      </c>
      <c r="AH167" s="6">
        <f t="shared" si="0"/>
        <v>12</v>
      </c>
      <c r="AI167" s="6">
        <f t="shared" si="0"/>
        <v>13</v>
      </c>
      <c r="AJ167" s="6">
        <f aca="true" t="shared" si="1" ref="AJ167:BO167">SUMPRODUCT($C$2:$C$166,AJ2:AJ166)</f>
        <v>15</v>
      </c>
      <c r="AK167" s="6">
        <f t="shared" si="1"/>
        <v>12</v>
      </c>
      <c r="AL167" s="6">
        <f t="shared" si="1"/>
        <v>13</v>
      </c>
      <c r="AM167" s="6">
        <f t="shared" si="1"/>
        <v>16</v>
      </c>
      <c r="AN167" s="6">
        <f t="shared" si="1"/>
        <v>12</v>
      </c>
      <c r="AO167" s="6">
        <f t="shared" si="1"/>
        <v>14</v>
      </c>
      <c r="AP167" s="6">
        <f t="shared" si="1"/>
        <v>14</v>
      </c>
      <c r="AQ167" s="6">
        <f t="shared" si="1"/>
        <v>12</v>
      </c>
      <c r="AR167" s="6">
        <f t="shared" si="1"/>
        <v>14</v>
      </c>
      <c r="AS167" s="6">
        <f t="shared" si="1"/>
        <v>15</v>
      </c>
      <c r="AT167" s="6">
        <f t="shared" si="1"/>
        <v>12</v>
      </c>
      <c r="AU167" s="6">
        <f t="shared" si="1"/>
        <v>14</v>
      </c>
      <c r="AV167" s="6">
        <f t="shared" si="1"/>
        <v>16</v>
      </c>
      <c r="AW167" s="6">
        <f t="shared" si="1"/>
        <v>12</v>
      </c>
      <c r="AX167" s="6">
        <f t="shared" si="1"/>
        <v>15</v>
      </c>
      <c r="AY167" s="6">
        <f t="shared" si="1"/>
        <v>14</v>
      </c>
      <c r="AZ167" s="6">
        <f t="shared" si="1"/>
        <v>12</v>
      </c>
      <c r="BA167" s="6">
        <f t="shared" si="1"/>
        <v>15</v>
      </c>
      <c r="BB167" s="6">
        <f t="shared" si="1"/>
        <v>15</v>
      </c>
      <c r="BC167" s="6">
        <f t="shared" si="1"/>
        <v>12</v>
      </c>
      <c r="BD167" s="6">
        <f t="shared" si="1"/>
        <v>15</v>
      </c>
      <c r="BE167" s="6">
        <f t="shared" si="1"/>
        <v>16</v>
      </c>
      <c r="BF167" s="6">
        <f t="shared" si="1"/>
        <v>13</v>
      </c>
      <c r="BG167" s="6">
        <f t="shared" si="1"/>
        <v>13</v>
      </c>
      <c r="BH167" s="6">
        <f t="shared" si="1"/>
        <v>14</v>
      </c>
      <c r="BI167" s="6">
        <f t="shared" si="1"/>
        <v>13</v>
      </c>
      <c r="BJ167" s="6">
        <f t="shared" si="1"/>
        <v>13</v>
      </c>
      <c r="BK167" s="6">
        <f t="shared" si="1"/>
        <v>15</v>
      </c>
      <c r="BL167" s="6">
        <f t="shared" si="1"/>
        <v>13</v>
      </c>
      <c r="BM167" s="6">
        <f t="shared" si="1"/>
        <v>13</v>
      </c>
      <c r="BN167" s="6">
        <f t="shared" si="1"/>
        <v>16</v>
      </c>
      <c r="BO167" s="6">
        <f t="shared" si="1"/>
        <v>13</v>
      </c>
      <c r="BP167" s="6">
        <f aca="true" t="shared" si="2" ref="BP167:CF167">SUMPRODUCT($C$2:$C$166,BP2:BP166)</f>
        <v>14</v>
      </c>
      <c r="BQ167" s="6">
        <f t="shared" si="2"/>
        <v>14</v>
      </c>
      <c r="BR167" s="6">
        <f t="shared" si="2"/>
        <v>13</v>
      </c>
      <c r="BS167" s="6">
        <f t="shared" si="2"/>
        <v>14</v>
      </c>
      <c r="BT167" s="6">
        <f t="shared" si="2"/>
        <v>15</v>
      </c>
      <c r="BU167" s="6">
        <f t="shared" si="2"/>
        <v>13</v>
      </c>
      <c r="BV167" s="6">
        <f t="shared" si="2"/>
        <v>14</v>
      </c>
      <c r="BW167" s="6">
        <f t="shared" si="2"/>
        <v>16</v>
      </c>
      <c r="BX167" s="6">
        <f t="shared" si="2"/>
        <v>13</v>
      </c>
      <c r="BY167" s="6">
        <f t="shared" si="2"/>
        <v>15</v>
      </c>
      <c r="BZ167" s="6">
        <f t="shared" si="2"/>
        <v>14</v>
      </c>
      <c r="CA167" s="6">
        <f t="shared" si="2"/>
        <v>13</v>
      </c>
      <c r="CB167" s="6">
        <f t="shared" si="2"/>
        <v>15</v>
      </c>
      <c r="CC167" s="6">
        <f t="shared" si="2"/>
        <v>15</v>
      </c>
      <c r="CD167" s="6">
        <f t="shared" si="2"/>
        <v>13</v>
      </c>
      <c r="CE167" s="6">
        <f t="shared" si="2"/>
        <v>15</v>
      </c>
      <c r="CF167" s="6">
        <f t="shared" si="2"/>
        <v>16</v>
      </c>
    </row>
    <row r="168" spans="3:84" ht="21.75">
      <c r="C168" s="2" t="s">
        <v>4</v>
      </c>
      <c r="D168" s="18">
        <v>11</v>
      </c>
      <c r="E168" s="18">
        <v>13</v>
      </c>
      <c r="F168" s="18">
        <v>14</v>
      </c>
      <c r="G168" s="18">
        <v>11</v>
      </c>
      <c r="H168" s="18">
        <v>13</v>
      </c>
      <c r="I168" s="18">
        <v>15</v>
      </c>
      <c r="J168" s="18">
        <v>11</v>
      </c>
      <c r="K168" s="18">
        <v>13</v>
      </c>
      <c r="L168" s="18">
        <v>16</v>
      </c>
      <c r="M168" s="18">
        <v>11</v>
      </c>
      <c r="N168" s="18">
        <v>14</v>
      </c>
      <c r="O168" s="18">
        <v>14</v>
      </c>
      <c r="P168" s="18">
        <v>11</v>
      </c>
      <c r="Q168" s="18">
        <v>14</v>
      </c>
      <c r="R168" s="18">
        <v>15</v>
      </c>
      <c r="S168" s="18">
        <v>11</v>
      </c>
      <c r="T168" s="18">
        <v>14</v>
      </c>
      <c r="U168" s="18">
        <v>16</v>
      </c>
      <c r="V168" s="18">
        <v>11</v>
      </c>
      <c r="W168" s="18">
        <v>15</v>
      </c>
      <c r="X168" s="18">
        <v>14</v>
      </c>
      <c r="Y168" s="18">
        <v>11</v>
      </c>
      <c r="Z168" s="18">
        <v>15</v>
      </c>
      <c r="AA168" s="18">
        <v>15</v>
      </c>
      <c r="AB168" s="18">
        <v>11</v>
      </c>
      <c r="AC168" s="18">
        <v>15</v>
      </c>
      <c r="AD168" s="18">
        <v>16</v>
      </c>
      <c r="AE168" s="19">
        <v>12</v>
      </c>
      <c r="AF168" s="19">
        <v>13</v>
      </c>
      <c r="AG168" s="19">
        <v>14</v>
      </c>
      <c r="AH168" s="19">
        <v>12</v>
      </c>
      <c r="AI168" s="19">
        <v>13</v>
      </c>
      <c r="AJ168" s="19">
        <v>15</v>
      </c>
      <c r="AK168" s="19">
        <v>12</v>
      </c>
      <c r="AL168" s="19">
        <v>13</v>
      </c>
      <c r="AM168" s="19">
        <v>16</v>
      </c>
      <c r="AN168" s="19">
        <v>12</v>
      </c>
      <c r="AO168" s="19">
        <v>14</v>
      </c>
      <c r="AP168" s="19">
        <v>14</v>
      </c>
      <c r="AQ168" s="19">
        <v>12</v>
      </c>
      <c r="AR168" s="19">
        <v>14</v>
      </c>
      <c r="AS168" s="19">
        <v>15</v>
      </c>
      <c r="AT168" s="19">
        <v>12</v>
      </c>
      <c r="AU168" s="19">
        <v>14</v>
      </c>
      <c r="AV168" s="19">
        <v>16</v>
      </c>
      <c r="AW168" s="19">
        <v>12</v>
      </c>
      <c r="AX168" s="19">
        <v>15</v>
      </c>
      <c r="AY168" s="19">
        <v>14</v>
      </c>
      <c r="AZ168" s="19">
        <v>12</v>
      </c>
      <c r="BA168" s="19">
        <v>15</v>
      </c>
      <c r="BB168" s="19">
        <v>15</v>
      </c>
      <c r="BC168" s="19">
        <v>12</v>
      </c>
      <c r="BD168" s="19">
        <v>15</v>
      </c>
      <c r="BE168" s="19">
        <v>16</v>
      </c>
      <c r="BF168" s="18">
        <v>13</v>
      </c>
      <c r="BG168" s="18">
        <v>13</v>
      </c>
      <c r="BH168" s="18">
        <v>14</v>
      </c>
      <c r="BI168" s="18">
        <v>13</v>
      </c>
      <c r="BJ168" s="18">
        <v>13</v>
      </c>
      <c r="BK168" s="18">
        <v>15</v>
      </c>
      <c r="BL168" s="18">
        <v>13</v>
      </c>
      <c r="BM168" s="18">
        <v>13</v>
      </c>
      <c r="BN168" s="18">
        <v>16</v>
      </c>
      <c r="BO168" s="18">
        <v>13</v>
      </c>
      <c r="BP168" s="18">
        <v>14</v>
      </c>
      <c r="BQ168" s="18">
        <v>14</v>
      </c>
      <c r="BR168" s="18">
        <v>13</v>
      </c>
      <c r="BS168" s="18">
        <v>14</v>
      </c>
      <c r="BT168" s="18">
        <v>15</v>
      </c>
      <c r="BU168" s="18">
        <v>13</v>
      </c>
      <c r="BV168" s="18">
        <v>14</v>
      </c>
      <c r="BW168" s="18">
        <v>16</v>
      </c>
      <c r="BX168" s="18">
        <v>13</v>
      </c>
      <c r="BY168" s="18">
        <v>15</v>
      </c>
      <c r="BZ168" s="18">
        <v>14</v>
      </c>
      <c r="CA168" s="18">
        <v>13</v>
      </c>
      <c r="CB168" s="18">
        <v>15</v>
      </c>
      <c r="CC168" s="18">
        <v>15</v>
      </c>
      <c r="CD168" s="18">
        <v>13</v>
      </c>
      <c r="CE168" s="18">
        <v>15</v>
      </c>
      <c r="CF168" s="18">
        <v>16</v>
      </c>
    </row>
    <row r="169" spans="1:2" ht="23.25">
      <c r="A169" s="33" t="s">
        <v>193</v>
      </c>
      <c r="B169" s="38">
        <f>SUMPRODUCT(B2:B166,C2:C166)</f>
        <v>11.599999999999975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F169"/>
  <sheetViews>
    <sheetView zoomScale="75" zoomScaleNormal="75" workbookViewId="0" topLeftCell="B146">
      <selection activeCell="B169" sqref="B169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84" width="4.28125" style="2" bestFit="1" customWidth="1"/>
    <col min="85" max="85" width="9.140625" style="26" customWidth="1"/>
    <col min="86" max="16384" width="9.140625" style="2" customWidth="1"/>
  </cols>
  <sheetData>
    <row r="1" spans="2:84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  <c r="G1" s="26" t="s">
        <v>8</v>
      </c>
      <c r="H1" s="26" t="s">
        <v>9</v>
      </c>
      <c r="I1" s="26" t="s">
        <v>10</v>
      </c>
      <c r="J1" s="13" t="s">
        <v>5</v>
      </c>
      <c r="K1" s="13" t="s">
        <v>6</v>
      </c>
      <c r="L1" s="13" t="s">
        <v>7</v>
      </c>
      <c r="M1" s="26" t="s">
        <v>8</v>
      </c>
      <c r="N1" s="26" t="s">
        <v>9</v>
      </c>
      <c r="O1" s="26" t="s">
        <v>10</v>
      </c>
      <c r="P1" s="13" t="s">
        <v>5</v>
      </c>
      <c r="Q1" s="13" t="s">
        <v>6</v>
      </c>
      <c r="R1" s="13" t="s">
        <v>7</v>
      </c>
      <c r="S1" s="26" t="s">
        <v>8</v>
      </c>
      <c r="T1" s="26" t="s">
        <v>9</v>
      </c>
      <c r="U1" s="26" t="s">
        <v>10</v>
      </c>
      <c r="V1" s="13" t="s">
        <v>5</v>
      </c>
      <c r="W1" s="13" t="s">
        <v>6</v>
      </c>
      <c r="X1" s="13" t="s">
        <v>7</v>
      </c>
      <c r="Y1" s="26" t="s">
        <v>8</v>
      </c>
      <c r="Z1" s="26" t="s">
        <v>9</v>
      </c>
      <c r="AA1" s="26" t="s">
        <v>10</v>
      </c>
      <c r="AB1" s="13" t="s">
        <v>5</v>
      </c>
      <c r="AC1" s="13" t="s">
        <v>6</v>
      </c>
      <c r="AD1" s="13" t="s">
        <v>7</v>
      </c>
      <c r="AE1" s="26" t="s">
        <v>8</v>
      </c>
      <c r="AF1" s="26" t="s">
        <v>9</v>
      </c>
      <c r="AG1" s="26" t="s">
        <v>10</v>
      </c>
      <c r="AH1" s="13" t="s">
        <v>5</v>
      </c>
      <c r="AI1" s="13" t="s">
        <v>6</v>
      </c>
      <c r="AJ1" s="13" t="s">
        <v>7</v>
      </c>
      <c r="AK1" s="26" t="s">
        <v>8</v>
      </c>
      <c r="AL1" s="26" t="s">
        <v>9</v>
      </c>
      <c r="AM1" s="26" t="s">
        <v>10</v>
      </c>
      <c r="AN1" s="13" t="s">
        <v>5</v>
      </c>
      <c r="AO1" s="13" t="s">
        <v>6</v>
      </c>
      <c r="AP1" s="13" t="s">
        <v>7</v>
      </c>
      <c r="AQ1" s="26" t="s">
        <v>8</v>
      </c>
      <c r="AR1" s="26" t="s">
        <v>9</v>
      </c>
      <c r="AS1" s="26" t="s">
        <v>10</v>
      </c>
      <c r="AT1" s="13" t="s">
        <v>5</v>
      </c>
      <c r="AU1" s="13" t="s">
        <v>6</v>
      </c>
      <c r="AV1" s="13" t="s">
        <v>7</v>
      </c>
      <c r="AW1" s="26" t="s">
        <v>8</v>
      </c>
      <c r="AX1" s="26" t="s">
        <v>9</v>
      </c>
      <c r="AY1" s="26" t="s">
        <v>10</v>
      </c>
      <c r="AZ1" s="13" t="s">
        <v>5</v>
      </c>
      <c r="BA1" s="13" t="s">
        <v>6</v>
      </c>
      <c r="BB1" s="13" t="s">
        <v>7</v>
      </c>
      <c r="BC1" s="26" t="s">
        <v>8</v>
      </c>
      <c r="BD1" s="26" t="s">
        <v>9</v>
      </c>
      <c r="BE1" s="26" t="s">
        <v>10</v>
      </c>
      <c r="BF1" s="13" t="s">
        <v>5</v>
      </c>
      <c r="BG1" s="13" t="s">
        <v>6</v>
      </c>
      <c r="BH1" s="13" t="s">
        <v>7</v>
      </c>
      <c r="BI1" s="26" t="s">
        <v>8</v>
      </c>
      <c r="BJ1" s="26" t="s">
        <v>9</v>
      </c>
      <c r="BK1" s="26" t="s">
        <v>10</v>
      </c>
      <c r="BL1" s="13" t="s">
        <v>5</v>
      </c>
      <c r="BM1" s="13" t="s">
        <v>6</v>
      </c>
      <c r="BN1" s="13" t="s">
        <v>7</v>
      </c>
      <c r="BO1" s="26" t="s">
        <v>8</v>
      </c>
      <c r="BP1" s="26" t="s">
        <v>9</v>
      </c>
      <c r="BQ1" s="26" t="s">
        <v>10</v>
      </c>
      <c r="BR1" s="13" t="s">
        <v>5</v>
      </c>
      <c r="BS1" s="13" t="s">
        <v>6</v>
      </c>
      <c r="BT1" s="13" t="s">
        <v>7</v>
      </c>
      <c r="BU1" s="26" t="s">
        <v>8</v>
      </c>
      <c r="BV1" s="26" t="s">
        <v>9</v>
      </c>
      <c r="BW1" s="26" t="s">
        <v>10</v>
      </c>
      <c r="BX1" s="13" t="s">
        <v>5</v>
      </c>
      <c r="BY1" s="13" t="s">
        <v>6</v>
      </c>
      <c r="BZ1" s="13" t="s">
        <v>7</v>
      </c>
      <c r="CA1" s="26" t="s">
        <v>8</v>
      </c>
      <c r="CB1" s="26" t="s">
        <v>9</v>
      </c>
      <c r="CC1" s="26" t="s">
        <v>10</v>
      </c>
      <c r="CD1" s="13" t="s">
        <v>5</v>
      </c>
      <c r="CE1" s="13" t="s">
        <v>6</v>
      </c>
      <c r="CF1" s="13" t="s">
        <v>7</v>
      </c>
    </row>
    <row r="2" spans="1:84" ht="21.75">
      <c r="A2" s="31" t="s">
        <v>41</v>
      </c>
      <c r="B2" s="17">
        <v>2</v>
      </c>
      <c r="C2" s="30">
        <v>2</v>
      </c>
      <c r="D2" s="6">
        <v>1</v>
      </c>
      <c r="E2" s="6">
        <v>2</v>
      </c>
      <c r="F2" s="6">
        <v>3</v>
      </c>
      <c r="G2" s="6">
        <v>1</v>
      </c>
      <c r="H2" s="6">
        <v>2</v>
      </c>
      <c r="I2" s="6">
        <v>3</v>
      </c>
      <c r="J2" s="6">
        <v>1</v>
      </c>
      <c r="K2" s="6">
        <v>2</v>
      </c>
      <c r="L2" s="6">
        <v>3</v>
      </c>
      <c r="M2" s="6">
        <v>1</v>
      </c>
      <c r="N2" s="6">
        <v>2</v>
      </c>
      <c r="O2" s="6">
        <v>3</v>
      </c>
      <c r="P2" s="6">
        <v>1</v>
      </c>
      <c r="Q2" s="6">
        <v>2</v>
      </c>
      <c r="R2" s="6">
        <v>3</v>
      </c>
      <c r="S2" s="6">
        <v>1</v>
      </c>
      <c r="T2" s="6">
        <v>2</v>
      </c>
      <c r="U2" s="6">
        <v>3</v>
      </c>
      <c r="V2" s="6">
        <v>1</v>
      </c>
      <c r="W2" s="6">
        <v>2</v>
      </c>
      <c r="X2" s="6">
        <v>3</v>
      </c>
      <c r="Y2" s="6">
        <v>1</v>
      </c>
      <c r="Z2" s="6">
        <v>2</v>
      </c>
      <c r="AA2" s="6">
        <v>3</v>
      </c>
      <c r="AB2" s="6">
        <v>1</v>
      </c>
      <c r="AC2" s="6">
        <v>2</v>
      </c>
      <c r="AD2" s="6">
        <v>3</v>
      </c>
      <c r="AE2" s="6">
        <v>1</v>
      </c>
      <c r="AF2" s="6">
        <v>2</v>
      </c>
      <c r="AG2" s="6">
        <v>3</v>
      </c>
      <c r="AH2" s="6">
        <v>1</v>
      </c>
      <c r="AI2" s="6">
        <v>2</v>
      </c>
      <c r="AJ2" s="6">
        <v>3</v>
      </c>
      <c r="AK2" s="6">
        <v>1</v>
      </c>
      <c r="AL2" s="6">
        <v>2</v>
      </c>
      <c r="AM2" s="6">
        <v>3</v>
      </c>
      <c r="AN2" s="6">
        <v>1</v>
      </c>
      <c r="AO2" s="6">
        <v>2</v>
      </c>
      <c r="AP2" s="6">
        <v>3</v>
      </c>
      <c r="AQ2" s="6">
        <v>1</v>
      </c>
      <c r="AR2" s="6">
        <v>2</v>
      </c>
      <c r="AS2" s="6">
        <v>3</v>
      </c>
      <c r="AT2" s="6">
        <v>1</v>
      </c>
      <c r="AU2" s="6">
        <v>2</v>
      </c>
      <c r="AV2" s="6">
        <v>3</v>
      </c>
      <c r="AW2" s="6">
        <v>1</v>
      </c>
      <c r="AX2" s="6">
        <v>2</v>
      </c>
      <c r="AY2" s="6">
        <v>3</v>
      </c>
      <c r="AZ2" s="6">
        <v>1</v>
      </c>
      <c r="BA2" s="6">
        <v>2</v>
      </c>
      <c r="BB2" s="6">
        <v>3</v>
      </c>
      <c r="BC2" s="6">
        <v>1</v>
      </c>
      <c r="BD2" s="6">
        <v>2</v>
      </c>
      <c r="BE2" s="6">
        <v>3</v>
      </c>
      <c r="BF2" s="6">
        <v>1</v>
      </c>
      <c r="BG2" s="6">
        <v>2</v>
      </c>
      <c r="BH2" s="6">
        <v>3</v>
      </c>
      <c r="BI2" s="6">
        <v>1</v>
      </c>
      <c r="BJ2" s="6">
        <v>2</v>
      </c>
      <c r="BK2" s="6">
        <v>3</v>
      </c>
      <c r="BL2" s="6">
        <v>1</v>
      </c>
      <c r="BM2" s="6">
        <v>2</v>
      </c>
      <c r="BN2" s="6">
        <v>3</v>
      </c>
      <c r="BO2" s="6">
        <v>1</v>
      </c>
      <c r="BP2" s="6">
        <v>2</v>
      </c>
      <c r="BQ2" s="6">
        <v>3</v>
      </c>
      <c r="BR2" s="6">
        <v>1</v>
      </c>
      <c r="BS2" s="6">
        <v>2</v>
      </c>
      <c r="BT2" s="6">
        <v>3</v>
      </c>
      <c r="BU2" s="6">
        <v>1</v>
      </c>
      <c r="BV2" s="6">
        <v>2</v>
      </c>
      <c r="BW2" s="6">
        <v>3</v>
      </c>
      <c r="BX2" s="6">
        <v>1</v>
      </c>
      <c r="BY2" s="6">
        <v>2</v>
      </c>
      <c r="BZ2" s="6">
        <v>3</v>
      </c>
      <c r="CA2" s="6">
        <v>1</v>
      </c>
      <c r="CB2" s="6">
        <v>2</v>
      </c>
      <c r="CC2" s="6">
        <v>3</v>
      </c>
      <c r="CD2" s="6">
        <v>1</v>
      </c>
      <c r="CE2" s="6">
        <v>2</v>
      </c>
      <c r="CF2" s="6">
        <v>3</v>
      </c>
    </row>
    <row r="3" spans="1:84" ht="21.75">
      <c r="A3" s="31" t="s">
        <v>42</v>
      </c>
      <c r="B3" s="17">
        <v>3</v>
      </c>
      <c r="C3" s="30">
        <v>0</v>
      </c>
      <c r="D3" s="6">
        <v>2</v>
      </c>
      <c r="E3" s="6">
        <v>1</v>
      </c>
      <c r="F3" s="6">
        <v>4</v>
      </c>
      <c r="G3" s="6">
        <v>2</v>
      </c>
      <c r="H3" s="6">
        <v>1</v>
      </c>
      <c r="I3" s="6">
        <v>4</v>
      </c>
      <c r="J3" s="6">
        <v>2</v>
      </c>
      <c r="K3" s="6">
        <v>1</v>
      </c>
      <c r="L3" s="6">
        <v>4</v>
      </c>
      <c r="M3" s="6">
        <v>2</v>
      </c>
      <c r="N3" s="6">
        <v>1</v>
      </c>
      <c r="O3" s="6">
        <v>4</v>
      </c>
      <c r="P3" s="6">
        <v>2</v>
      </c>
      <c r="Q3" s="6">
        <v>1</v>
      </c>
      <c r="R3" s="6">
        <v>4</v>
      </c>
      <c r="S3" s="6">
        <v>2</v>
      </c>
      <c r="T3" s="6">
        <v>1</v>
      </c>
      <c r="U3" s="6">
        <v>4</v>
      </c>
      <c r="V3" s="6">
        <v>2</v>
      </c>
      <c r="W3" s="6">
        <v>1</v>
      </c>
      <c r="X3" s="6">
        <v>4</v>
      </c>
      <c r="Y3" s="6">
        <v>2</v>
      </c>
      <c r="Z3" s="6">
        <v>1</v>
      </c>
      <c r="AA3" s="6">
        <v>4</v>
      </c>
      <c r="AB3" s="6">
        <v>2</v>
      </c>
      <c r="AC3" s="6">
        <v>1</v>
      </c>
      <c r="AD3" s="6">
        <v>4</v>
      </c>
      <c r="AE3" s="6">
        <v>2</v>
      </c>
      <c r="AF3" s="6">
        <v>1</v>
      </c>
      <c r="AG3" s="6">
        <v>4</v>
      </c>
      <c r="AH3" s="6">
        <v>2</v>
      </c>
      <c r="AI3" s="6">
        <v>1</v>
      </c>
      <c r="AJ3" s="6">
        <v>4</v>
      </c>
      <c r="AK3" s="6">
        <v>2</v>
      </c>
      <c r="AL3" s="6">
        <v>1</v>
      </c>
      <c r="AM3" s="6">
        <v>4</v>
      </c>
      <c r="AN3" s="6">
        <v>2</v>
      </c>
      <c r="AO3" s="6">
        <v>1</v>
      </c>
      <c r="AP3" s="6">
        <v>4</v>
      </c>
      <c r="AQ3" s="6">
        <v>2</v>
      </c>
      <c r="AR3" s="6">
        <v>1</v>
      </c>
      <c r="AS3" s="6">
        <v>4</v>
      </c>
      <c r="AT3" s="6">
        <v>2</v>
      </c>
      <c r="AU3" s="6">
        <v>1</v>
      </c>
      <c r="AV3" s="6">
        <v>4</v>
      </c>
      <c r="AW3" s="6">
        <v>2</v>
      </c>
      <c r="AX3" s="6">
        <v>1</v>
      </c>
      <c r="AY3" s="6">
        <v>4</v>
      </c>
      <c r="AZ3" s="6">
        <v>2</v>
      </c>
      <c r="BA3" s="6">
        <v>1</v>
      </c>
      <c r="BB3" s="6">
        <v>4</v>
      </c>
      <c r="BC3" s="6">
        <v>2</v>
      </c>
      <c r="BD3" s="6">
        <v>1</v>
      </c>
      <c r="BE3" s="6">
        <v>4</v>
      </c>
      <c r="BF3" s="6">
        <v>2</v>
      </c>
      <c r="BG3" s="6">
        <v>1</v>
      </c>
      <c r="BH3" s="6">
        <v>4</v>
      </c>
      <c r="BI3" s="6">
        <v>2</v>
      </c>
      <c r="BJ3" s="6">
        <v>1</v>
      </c>
      <c r="BK3" s="6">
        <v>4</v>
      </c>
      <c r="BL3" s="6">
        <v>2</v>
      </c>
      <c r="BM3" s="6">
        <v>1</v>
      </c>
      <c r="BN3" s="6">
        <v>4</v>
      </c>
      <c r="BO3" s="6">
        <v>2</v>
      </c>
      <c r="BP3" s="6">
        <v>1</v>
      </c>
      <c r="BQ3" s="6">
        <v>4</v>
      </c>
      <c r="BR3" s="6">
        <v>2</v>
      </c>
      <c r="BS3" s="6">
        <v>1</v>
      </c>
      <c r="BT3" s="6">
        <v>4</v>
      </c>
      <c r="BU3" s="6">
        <v>2</v>
      </c>
      <c r="BV3" s="6">
        <v>1</v>
      </c>
      <c r="BW3" s="6">
        <v>4</v>
      </c>
      <c r="BX3" s="6">
        <v>2</v>
      </c>
      <c r="BY3" s="6">
        <v>1</v>
      </c>
      <c r="BZ3" s="6">
        <v>4</v>
      </c>
      <c r="CA3" s="6">
        <v>2</v>
      </c>
      <c r="CB3" s="6">
        <v>1</v>
      </c>
      <c r="CC3" s="6">
        <v>4</v>
      </c>
      <c r="CD3" s="6">
        <v>2</v>
      </c>
      <c r="CE3" s="6">
        <v>1</v>
      </c>
      <c r="CF3" s="6">
        <v>4</v>
      </c>
    </row>
    <row r="4" spans="1:84" ht="21.75">
      <c r="A4" s="31" t="s">
        <v>43</v>
      </c>
      <c r="B4" s="17">
        <v>1</v>
      </c>
      <c r="C4" s="30">
        <v>3</v>
      </c>
      <c r="D4" s="6">
        <v>3</v>
      </c>
      <c r="E4" s="6">
        <v>4</v>
      </c>
      <c r="F4" s="6">
        <v>2</v>
      </c>
      <c r="G4" s="6">
        <v>3</v>
      </c>
      <c r="H4" s="6">
        <v>4</v>
      </c>
      <c r="I4" s="6">
        <v>2</v>
      </c>
      <c r="J4" s="6">
        <v>3</v>
      </c>
      <c r="K4" s="6">
        <v>4</v>
      </c>
      <c r="L4" s="6">
        <v>2</v>
      </c>
      <c r="M4" s="6">
        <v>3</v>
      </c>
      <c r="N4" s="6">
        <v>4</v>
      </c>
      <c r="O4" s="6">
        <v>2</v>
      </c>
      <c r="P4" s="6">
        <v>3</v>
      </c>
      <c r="Q4" s="6">
        <v>4</v>
      </c>
      <c r="R4" s="6">
        <v>2</v>
      </c>
      <c r="S4" s="6">
        <v>3</v>
      </c>
      <c r="T4" s="6">
        <v>4</v>
      </c>
      <c r="U4" s="6">
        <v>2</v>
      </c>
      <c r="V4" s="6">
        <v>3</v>
      </c>
      <c r="W4" s="6">
        <v>4</v>
      </c>
      <c r="X4" s="6">
        <v>2</v>
      </c>
      <c r="Y4" s="6">
        <v>3</v>
      </c>
      <c r="Z4" s="6">
        <v>4</v>
      </c>
      <c r="AA4" s="6">
        <v>2</v>
      </c>
      <c r="AB4" s="6">
        <v>3</v>
      </c>
      <c r="AC4" s="6">
        <v>4</v>
      </c>
      <c r="AD4" s="6">
        <v>2</v>
      </c>
      <c r="AE4" s="6">
        <v>3</v>
      </c>
      <c r="AF4" s="6">
        <v>4</v>
      </c>
      <c r="AG4" s="6">
        <v>2</v>
      </c>
      <c r="AH4" s="6">
        <v>3</v>
      </c>
      <c r="AI4" s="6">
        <v>4</v>
      </c>
      <c r="AJ4" s="6">
        <v>2</v>
      </c>
      <c r="AK4" s="6">
        <v>3</v>
      </c>
      <c r="AL4" s="6">
        <v>4</v>
      </c>
      <c r="AM4" s="6">
        <v>2</v>
      </c>
      <c r="AN4" s="6">
        <v>3</v>
      </c>
      <c r="AO4" s="6">
        <v>4</v>
      </c>
      <c r="AP4" s="6">
        <v>2</v>
      </c>
      <c r="AQ4" s="6">
        <v>3</v>
      </c>
      <c r="AR4" s="6">
        <v>4</v>
      </c>
      <c r="AS4" s="6">
        <v>2</v>
      </c>
      <c r="AT4" s="6">
        <v>3</v>
      </c>
      <c r="AU4" s="6">
        <v>4</v>
      </c>
      <c r="AV4" s="6">
        <v>2</v>
      </c>
      <c r="AW4" s="6">
        <v>3</v>
      </c>
      <c r="AX4" s="6">
        <v>4</v>
      </c>
      <c r="AY4" s="6">
        <v>2</v>
      </c>
      <c r="AZ4" s="6">
        <v>3</v>
      </c>
      <c r="BA4" s="6">
        <v>4</v>
      </c>
      <c r="BB4" s="6">
        <v>2</v>
      </c>
      <c r="BC4" s="6">
        <v>3</v>
      </c>
      <c r="BD4" s="6">
        <v>4</v>
      </c>
      <c r="BE4" s="6">
        <v>2</v>
      </c>
      <c r="BF4" s="6">
        <v>3</v>
      </c>
      <c r="BG4" s="6">
        <v>4</v>
      </c>
      <c r="BH4" s="6">
        <v>2</v>
      </c>
      <c r="BI4" s="6">
        <v>3</v>
      </c>
      <c r="BJ4" s="6">
        <v>4</v>
      </c>
      <c r="BK4" s="6">
        <v>2</v>
      </c>
      <c r="BL4" s="6">
        <v>3</v>
      </c>
      <c r="BM4" s="6">
        <v>4</v>
      </c>
      <c r="BN4" s="6">
        <v>2</v>
      </c>
      <c r="BO4" s="6">
        <v>3</v>
      </c>
      <c r="BP4" s="6">
        <v>4</v>
      </c>
      <c r="BQ4" s="6">
        <v>2</v>
      </c>
      <c r="BR4" s="6">
        <v>3</v>
      </c>
      <c r="BS4" s="6">
        <v>4</v>
      </c>
      <c r="BT4" s="6">
        <v>2</v>
      </c>
      <c r="BU4" s="6">
        <v>3</v>
      </c>
      <c r="BV4" s="6">
        <v>4</v>
      </c>
      <c r="BW4" s="6">
        <v>2</v>
      </c>
      <c r="BX4" s="6">
        <v>3</v>
      </c>
      <c r="BY4" s="6">
        <v>4</v>
      </c>
      <c r="BZ4" s="6">
        <v>2</v>
      </c>
      <c r="CA4" s="6">
        <v>3</v>
      </c>
      <c r="CB4" s="6">
        <v>4</v>
      </c>
      <c r="CC4" s="6">
        <v>2</v>
      </c>
      <c r="CD4" s="6">
        <v>3</v>
      </c>
      <c r="CE4" s="6">
        <v>4</v>
      </c>
      <c r="CF4" s="6">
        <v>2</v>
      </c>
    </row>
    <row r="5" spans="1:84" ht="21.75">
      <c r="A5" s="27" t="s">
        <v>190</v>
      </c>
      <c r="B5" s="27">
        <f>1/27</f>
        <v>0.037037037037037035</v>
      </c>
      <c r="C5" s="30">
        <v>0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pans="1:84" ht="21.75">
      <c r="A6" s="27" t="s">
        <v>190</v>
      </c>
      <c r="B6" s="27">
        <f>1/27</f>
        <v>0.037037037037037035</v>
      </c>
      <c r="C6" s="30">
        <v>0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84" ht="21.75">
      <c r="A7" s="27" t="s">
        <v>190</v>
      </c>
      <c r="B7" s="27">
        <f>1/27</f>
        <v>0.037037037037037035</v>
      </c>
      <c r="C7" s="30">
        <v>0</v>
      </c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84" ht="21.75">
      <c r="A8" s="28" t="s">
        <v>191</v>
      </c>
      <c r="B8" s="28">
        <f>0.95/27</f>
        <v>0.03518518518518518</v>
      </c>
      <c r="C8" s="30">
        <v>1</v>
      </c>
      <c r="D8" s="6">
        <v>-1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</row>
    <row r="9" spans="1:84" ht="21.75">
      <c r="A9" s="28" t="s">
        <v>191</v>
      </c>
      <c r="B9" s="28">
        <f>0.95/27</f>
        <v>0.03518518518518518</v>
      </c>
      <c r="C9" s="30">
        <v>3</v>
      </c>
      <c r="D9" s="6"/>
      <c r="E9" s="6">
        <v>-1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84" ht="21.75">
      <c r="A10" s="28" t="s">
        <v>191</v>
      </c>
      <c r="B10" s="28">
        <f>0.95/27</f>
        <v>0.03518518518518518</v>
      </c>
      <c r="C10" s="30">
        <v>0</v>
      </c>
      <c r="D10" s="6"/>
      <c r="E10" s="6"/>
      <c r="F10" s="6">
        <v>-1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</row>
    <row r="11" spans="1:84" ht="21.75">
      <c r="A11" s="27" t="s">
        <v>190</v>
      </c>
      <c r="B11" s="27">
        <f>1/27</f>
        <v>0.037037037037037035</v>
      </c>
      <c r="C11" s="30">
        <v>0</v>
      </c>
      <c r="D11" s="6"/>
      <c r="E11" s="6"/>
      <c r="F11" s="6"/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21.75">
      <c r="A12" s="27" t="s">
        <v>190</v>
      </c>
      <c r="B12" s="27">
        <f>1/27</f>
        <v>0.037037037037037035</v>
      </c>
      <c r="C12" s="30">
        <v>0</v>
      </c>
      <c r="D12" s="6"/>
      <c r="E12" s="6"/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</row>
    <row r="13" spans="1:84" ht="21.75">
      <c r="A13" s="27" t="s">
        <v>190</v>
      </c>
      <c r="B13" s="27">
        <f>1/27</f>
        <v>0.037037037037037035</v>
      </c>
      <c r="C13" s="30">
        <v>1</v>
      </c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</row>
    <row r="14" spans="1:84" ht="21.75">
      <c r="A14" s="28" t="s">
        <v>191</v>
      </c>
      <c r="B14" s="28">
        <f>0.95/27</f>
        <v>0.03518518518518518</v>
      </c>
      <c r="C14" s="30">
        <v>1</v>
      </c>
      <c r="D14" s="6"/>
      <c r="E14" s="6"/>
      <c r="F14" s="6"/>
      <c r="G14" s="6">
        <v>-1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21.75">
      <c r="A15" s="28" t="s">
        <v>191</v>
      </c>
      <c r="B15" s="28">
        <f>0.95/27</f>
        <v>0.03518518518518518</v>
      </c>
      <c r="C15" s="30">
        <v>3</v>
      </c>
      <c r="D15" s="6"/>
      <c r="E15" s="6"/>
      <c r="F15" s="6"/>
      <c r="G15" s="6"/>
      <c r="H15" s="6">
        <v>-1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21.75">
      <c r="A16" s="28" t="s">
        <v>191</v>
      </c>
      <c r="B16" s="28">
        <f>0.95/27</f>
        <v>0.03518518518518518</v>
      </c>
      <c r="C16" s="30">
        <v>0</v>
      </c>
      <c r="D16" s="6"/>
      <c r="E16" s="6"/>
      <c r="F16" s="6"/>
      <c r="G16" s="6"/>
      <c r="H16" s="6"/>
      <c r="I16" s="6">
        <v>-1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21.75">
      <c r="A17" s="27" t="s">
        <v>190</v>
      </c>
      <c r="B17" s="27">
        <f>1/27</f>
        <v>0.037037037037037035</v>
      </c>
      <c r="C17" s="30">
        <v>0</v>
      </c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21.75">
      <c r="A18" s="27" t="s">
        <v>190</v>
      </c>
      <c r="B18" s="27">
        <f>1/27</f>
        <v>0.037037037037037035</v>
      </c>
      <c r="C18" s="30">
        <v>0</v>
      </c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21.75">
      <c r="A19" s="27" t="s">
        <v>190</v>
      </c>
      <c r="B19" s="27">
        <f>1/27</f>
        <v>0.037037037037037035</v>
      </c>
      <c r="C19" s="30">
        <v>2</v>
      </c>
      <c r="D19" s="6"/>
      <c r="E19" s="6"/>
      <c r="F19" s="6"/>
      <c r="G19" s="6"/>
      <c r="H19" s="6"/>
      <c r="I19" s="6"/>
      <c r="J19" s="6"/>
      <c r="K19" s="6"/>
      <c r="L19" s="6"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21.75">
      <c r="A20" s="28" t="s">
        <v>191</v>
      </c>
      <c r="B20" s="28">
        <f>0.95/27</f>
        <v>0.03518518518518518</v>
      </c>
      <c r="C20" s="30">
        <v>1</v>
      </c>
      <c r="D20" s="6"/>
      <c r="E20" s="6"/>
      <c r="F20" s="6"/>
      <c r="G20" s="6"/>
      <c r="H20" s="6"/>
      <c r="I20" s="6"/>
      <c r="J20" s="6">
        <v>-1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21.75">
      <c r="A21" s="28" t="s">
        <v>191</v>
      </c>
      <c r="B21" s="28">
        <f>0.95/27</f>
        <v>0.03518518518518518</v>
      </c>
      <c r="C21" s="30">
        <v>3</v>
      </c>
      <c r="D21" s="6"/>
      <c r="E21" s="6"/>
      <c r="F21" s="6"/>
      <c r="G21" s="6"/>
      <c r="H21" s="6"/>
      <c r="I21" s="6"/>
      <c r="J21" s="6"/>
      <c r="K21" s="6">
        <v>-1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</row>
    <row r="22" spans="1:84" ht="21.75">
      <c r="A22" s="28" t="s">
        <v>191</v>
      </c>
      <c r="B22" s="28">
        <f>0.95/27</f>
        <v>0.03518518518518518</v>
      </c>
      <c r="C22" s="30">
        <v>0</v>
      </c>
      <c r="D22" s="6"/>
      <c r="E22" s="6"/>
      <c r="F22" s="6"/>
      <c r="G22" s="6"/>
      <c r="H22" s="6"/>
      <c r="I22" s="6"/>
      <c r="J22" s="6"/>
      <c r="K22" s="6"/>
      <c r="L22" s="6">
        <v>-1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</row>
    <row r="23" spans="1:84" ht="21.75">
      <c r="A23" s="27" t="s">
        <v>190</v>
      </c>
      <c r="B23" s="27">
        <f>1/27</f>
        <v>0.037037037037037035</v>
      </c>
      <c r="C23" s="30">
        <v>0</v>
      </c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pans="1:84" ht="21.75">
      <c r="A24" s="27" t="s">
        <v>190</v>
      </c>
      <c r="B24" s="27">
        <f>1/27</f>
        <v>0.037037037037037035</v>
      </c>
      <c r="C24" s="30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21.75">
      <c r="A25" s="27" t="s">
        <v>190</v>
      </c>
      <c r="B25" s="27">
        <f>1/27</f>
        <v>0.037037037037037035</v>
      </c>
      <c r="C25" s="30"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21.75">
      <c r="A26" s="28" t="s">
        <v>191</v>
      </c>
      <c r="B26" s="28">
        <f>0.95/27</f>
        <v>0.03518518518518518</v>
      </c>
      <c r="C26" s="30">
        <v>1</v>
      </c>
      <c r="D26" s="6"/>
      <c r="E26" s="6"/>
      <c r="F26" s="6"/>
      <c r="G26" s="6"/>
      <c r="H26" s="6"/>
      <c r="I26" s="6"/>
      <c r="J26" s="6"/>
      <c r="K26" s="6"/>
      <c r="L26" s="6"/>
      <c r="M26" s="6">
        <v>-1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21.75">
      <c r="A27" s="28" t="s">
        <v>191</v>
      </c>
      <c r="B27" s="28">
        <f>0.95/27</f>
        <v>0.03518518518518518</v>
      </c>
      <c r="C27" s="30">
        <v>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-1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21.75">
      <c r="A28" s="28" t="s">
        <v>191</v>
      </c>
      <c r="B28" s="28">
        <f>0.95/27</f>
        <v>0.03518518518518518</v>
      </c>
      <c r="C28" s="30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-1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21.75">
      <c r="A29" s="27" t="s">
        <v>190</v>
      </c>
      <c r="B29" s="27">
        <f>1/27</f>
        <v>0.037037037037037035</v>
      </c>
      <c r="C29" s="30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21.75">
      <c r="A30" s="27" t="s">
        <v>190</v>
      </c>
      <c r="B30" s="27">
        <f>1/27</f>
        <v>0.037037037037037035</v>
      </c>
      <c r="C30" s="30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</row>
    <row r="31" spans="1:84" ht="21.75">
      <c r="A31" s="27" t="s">
        <v>190</v>
      </c>
      <c r="B31" s="27">
        <f>1/27</f>
        <v>0.037037037037037035</v>
      </c>
      <c r="C31" s="30">
        <v>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</row>
    <row r="32" spans="1:84" ht="21.75">
      <c r="A32" s="28" t="s">
        <v>191</v>
      </c>
      <c r="B32" s="28">
        <f>0.95/27</f>
        <v>0.03518518518518518</v>
      </c>
      <c r="C32" s="30">
        <v>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-1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21.75">
      <c r="A33" s="28" t="s">
        <v>191</v>
      </c>
      <c r="B33" s="28">
        <f>0.95/27</f>
        <v>0.03518518518518518</v>
      </c>
      <c r="C33" s="30">
        <v>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-1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21.75">
      <c r="A34" s="28" t="s">
        <v>191</v>
      </c>
      <c r="B34" s="28">
        <f>0.95/27</f>
        <v>0.03518518518518518</v>
      </c>
      <c r="C34" s="30"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-1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21.75">
      <c r="A35" s="27" t="s">
        <v>190</v>
      </c>
      <c r="B35" s="27">
        <f>1/27</f>
        <v>0.037037037037037035</v>
      </c>
      <c r="C35" s="30"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1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21.75">
      <c r="A36" s="27" t="s">
        <v>190</v>
      </c>
      <c r="B36" s="27">
        <f>1/27</f>
        <v>0.037037037037037035</v>
      </c>
      <c r="C36" s="30"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1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21.75">
      <c r="A37" s="27" t="s">
        <v>190</v>
      </c>
      <c r="B37" s="27">
        <f>1/27</f>
        <v>0.037037037037037035</v>
      </c>
      <c r="C37" s="30">
        <v>2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</row>
    <row r="38" spans="1:84" ht="21.75">
      <c r="A38" s="28" t="s">
        <v>191</v>
      </c>
      <c r="B38" s="28">
        <f>0.95/27</f>
        <v>0.03518518518518518</v>
      </c>
      <c r="C38" s="30">
        <v>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-1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</row>
    <row r="39" spans="1:84" ht="21.75">
      <c r="A39" s="28" t="s">
        <v>191</v>
      </c>
      <c r="B39" s="28">
        <f>0.95/27</f>
        <v>0.03518518518518518</v>
      </c>
      <c r="C39" s="30">
        <v>2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-1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21.75">
      <c r="A40" s="28" t="s">
        <v>191</v>
      </c>
      <c r="B40" s="28">
        <f>0.95/27</f>
        <v>0.03518518518518518</v>
      </c>
      <c r="C40" s="30">
        <v>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-1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21.75">
      <c r="A41" s="27" t="s">
        <v>190</v>
      </c>
      <c r="B41" s="27">
        <f>1/27</f>
        <v>0.037037037037037035</v>
      </c>
      <c r="C41" s="30"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v>1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21.75">
      <c r="A42" s="27" t="s">
        <v>190</v>
      </c>
      <c r="B42" s="27">
        <f>1/27</f>
        <v>0.037037037037037035</v>
      </c>
      <c r="C42" s="30"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1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</row>
    <row r="43" spans="1:84" ht="21.75">
      <c r="A43" s="27" t="s">
        <v>190</v>
      </c>
      <c r="B43" s="27">
        <f>1/27</f>
        <v>0.037037037037037035</v>
      </c>
      <c r="C43" s="30"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>
        <v>1</v>
      </c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</row>
    <row r="44" spans="1:84" ht="21.75">
      <c r="A44" s="28" t="s">
        <v>191</v>
      </c>
      <c r="B44" s="28">
        <f>0.95/27</f>
        <v>0.03518518518518518</v>
      </c>
      <c r="C44" s="30">
        <v>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-1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21.75">
      <c r="A45" s="28" t="s">
        <v>191</v>
      </c>
      <c r="B45" s="28">
        <f>0.95/27</f>
        <v>0.03518518518518518</v>
      </c>
      <c r="C45" s="30">
        <v>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v>-1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21.75">
      <c r="A46" s="28" t="s">
        <v>191</v>
      </c>
      <c r="B46" s="28">
        <f>0.95/27</f>
        <v>0.03518518518518518</v>
      </c>
      <c r="C46" s="30"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-1</v>
      </c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21.75">
      <c r="A47" s="27" t="s">
        <v>190</v>
      </c>
      <c r="B47" s="27">
        <f>1/27</f>
        <v>0.037037037037037035</v>
      </c>
      <c r="C47" s="30"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v>1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21.75">
      <c r="A48" s="27" t="s">
        <v>190</v>
      </c>
      <c r="B48" s="27">
        <f>1/27</f>
        <v>0.037037037037037035</v>
      </c>
      <c r="C48" s="30"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</row>
    <row r="49" spans="1:84" ht="21.75">
      <c r="A49" s="27" t="s">
        <v>190</v>
      </c>
      <c r="B49" s="27">
        <f>1/27</f>
        <v>0.037037037037037035</v>
      </c>
      <c r="C49" s="30">
        <v>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1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</row>
    <row r="50" spans="1:84" ht="21.75">
      <c r="A50" s="28" t="s">
        <v>191</v>
      </c>
      <c r="B50" s="28">
        <f>0.95/27</f>
        <v>0.03518518518518518</v>
      </c>
      <c r="C50" s="30">
        <v>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-1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21.75">
      <c r="A51" s="28" t="s">
        <v>191</v>
      </c>
      <c r="B51" s="28">
        <f>0.95/27</f>
        <v>0.03518518518518518</v>
      </c>
      <c r="C51" s="30">
        <v>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-1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21.75">
      <c r="A52" s="28" t="s">
        <v>191</v>
      </c>
      <c r="B52" s="28">
        <f>0.95/27</f>
        <v>0.03518518518518518</v>
      </c>
      <c r="C52" s="30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-1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21.75">
      <c r="A53" s="27" t="s">
        <v>190</v>
      </c>
      <c r="B53" s="27">
        <f>1/27</f>
        <v>0.037037037037037035</v>
      </c>
      <c r="C53" s="30">
        <v>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>
        <v>1</v>
      </c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21.75">
      <c r="A54" s="27" t="s">
        <v>190</v>
      </c>
      <c r="B54" s="27">
        <f>1/27</f>
        <v>0.037037037037037035</v>
      </c>
      <c r="C54" s="30"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>
        <v>1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21.75">
      <c r="A55" s="27" t="s">
        <v>190</v>
      </c>
      <c r="B55" s="27">
        <f>1/27</f>
        <v>0.037037037037037035</v>
      </c>
      <c r="C55" s="30">
        <v>2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>
        <v>1</v>
      </c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21.75">
      <c r="A56" s="28" t="s">
        <v>191</v>
      </c>
      <c r="B56" s="28">
        <f>0.95/27</f>
        <v>0.03518518518518518</v>
      </c>
      <c r="C56" s="30">
        <v>1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>
        <v>-1</v>
      </c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21.75">
      <c r="A57" s="28" t="s">
        <v>191</v>
      </c>
      <c r="B57" s="28">
        <f>0.95/27</f>
        <v>0.03518518518518518</v>
      </c>
      <c r="C57" s="30">
        <v>1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>
        <v>-1</v>
      </c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21.75">
      <c r="A58" s="28" t="s">
        <v>191</v>
      </c>
      <c r="B58" s="28">
        <f>0.95/27</f>
        <v>0.03518518518518518</v>
      </c>
      <c r="C58" s="30">
        <v>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>
        <v>-1</v>
      </c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21.75">
      <c r="A59" s="27" t="s">
        <v>190</v>
      </c>
      <c r="B59" s="27">
        <f>1/27</f>
        <v>0.037037037037037035</v>
      </c>
      <c r="C59" s="30"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v>1</v>
      </c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21.75">
      <c r="A60" s="27" t="s">
        <v>190</v>
      </c>
      <c r="B60" s="27">
        <f>1/27</f>
        <v>0.037037037037037035</v>
      </c>
      <c r="C60" s="30">
        <v>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>
        <v>1</v>
      </c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21.75">
      <c r="A61" s="27" t="s">
        <v>190</v>
      </c>
      <c r="B61" s="27">
        <f>1/27</f>
        <v>0.037037037037037035</v>
      </c>
      <c r="C61" s="30">
        <v>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>
        <v>1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21.75">
      <c r="A62" s="28" t="s">
        <v>191</v>
      </c>
      <c r="B62" s="28">
        <f>0.95/27</f>
        <v>0.03518518518518518</v>
      </c>
      <c r="C62" s="30">
        <v>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v>-1</v>
      </c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21.75">
      <c r="A63" s="28" t="s">
        <v>191</v>
      </c>
      <c r="B63" s="28">
        <f>0.95/27</f>
        <v>0.03518518518518518</v>
      </c>
      <c r="C63" s="30">
        <v>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>
        <v>-1</v>
      </c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21.75">
      <c r="A64" s="28" t="s">
        <v>191</v>
      </c>
      <c r="B64" s="28">
        <f>0.95/27</f>
        <v>0.03518518518518518</v>
      </c>
      <c r="C64" s="30">
        <v>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>
        <v>-1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21.75">
      <c r="A65" s="27" t="s">
        <v>190</v>
      </c>
      <c r="B65" s="27">
        <f>1/27</f>
        <v>0.037037037037037035</v>
      </c>
      <c r="C65" s="30">
        <v>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>
        <v>1</v>
      </c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21.75">
      <c r="A66" s="27" t="s">
        <v>190</v>
      </c>
      <c r="B66" s="27">
        <f>1/27</f>
        <v>0.037037037037037035</v>
      </c>
      <c r="C66" s="30">
        <v>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1</v>
      </c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21.75">
      <c r="A67" s="27" t="s">
        <v>190</v>
      </c>
      <c r="B67" s="27">
        <f>1/27</f>
        <v>0.037037037037037035</v>
      </c>
      <c r="C67" s="30">
        <v>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>
        <v>1</v>
      </c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21.75">
      <c r="A68" s="28" t="s">
        <v>191</v>
      </c>
      <c r="B68" s="28">
        <f>0.95/27</f>
        <v>0.03518518518518518</v>
      </c>
      <c r="C68" s="30"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>
        <v>-1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21.75">
      <c r="A69" s="28" t="s">
        <v>191</v>
      </c>
      <c r="B69" s="28">
        <f>0.95/27</f>
        <v>0.03518518518518518</v>
      </c>
      <c r="C69" s="30">
        <v>3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>
        <v>-1</v>
      </c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21.75">
      <c r="A70" s="28" t="s">
        <v>191</v>
      </c>
      <c r="B70" s="28">
        <f>0.95/27</f>
        <v>0.03518518518518518</v>
      </c>
      <c r="C70" s="30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>
        <v>-1</v>
      </c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21.75">
      <c r="A71" s="27" t="s">
        <v>190</v>
      </c>
      <c r="B71" s="27">
        <f>1/27</f>
        <v>0.037037037037037035</v>
      </c>
      <c r="C71" s="30">
        <v>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>
        <v>1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21.75">
      <c r="A72" s="27" t="s">
        <v>190</v>
      </c>
      <c r="B72" s="27">
        <f>1/27</f>
        <v>0.037037037037037035</v>
      </c>
      <c r="C72" s="30">
        <v>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>
        <v>1</v>
      </c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21.75">
      <c r="A73" s="27" t="s">
        <v>190</v>
      </c>
      <c r="B73" s="27">
        <f>1/27</f>
        <v>0.037037037037037035</v>
      </c>
      <c r="C73" s="30">
        <v>2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>
        <v>1</v>
      </c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21.75">
      <c r="A74" s="28" t="s">
        <v>191</v>
      </c>
      <c r="B74" s="28">
        <f>0.95/27</f>
        <v>0.03518518518518518</v>
      </c>
      <c r="C74" s="30">
        <v>0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>
        <v>-1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</row>
    <row r="75" spans="1:84" ht="21.75">
      <c r="A75" s="28" t="s">
        <v>191</v>
      </c>
      <c r="B75" s="28">
        <f>0.95/27</f>
        <v>0.03518518518518518</v>
      </c>
      <c r="C75" s="30">
        <v>3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>
        <v>-1</v>
      </c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</row>
    <row r="76" spans="1:84" ht="21.75">
      <c r="A76" s="28" t="s">
        <v>191</v>
      </c>
      <c r="B76" s="28">
        <f>0.95/27</f>
        <v>0.03518518518518518</v>
      </c>
      <c r="C76" s="30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>
        <v>-1</v>
      </c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21.75">
      <c r="A77" s="27" t="s">
        <v>190</v>
      </c>
      <c r="B77" s="27">
        <f>1/27</f>
        <v>0.037037037037037035</v>
      </c>
      <c r="C77" s="30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>
        <v>1</v>
      </c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21.75">
      <c r="A78" s="27" t="s">
        <v>190</v>
      </c>
      <c r="B78" s="27">
        <f>1/27</f>
        <v>0.037037037037037035</v>
      </c>
      <c r="C78" s="30"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>
        <v>1</v>
      </c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</row>
    <row r="79" spans="1:84" ht="21.75">
      <c r="A79" s="27" t="s">
        <v>190</v>
      </c>
      <c r="B79" s="27">
        <f>1/27</f>
        <v>0.037037037037037035</v>
      </c>
      <c r="C79" s="30"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>
        <v>1</v>
      </c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</row>
    <row r="80" spans="1:84" ht="21.75">
      <c r="A80" s="28" t="s">
        <v>191</v>
      </c>
      <c r="B80" s="28">
        <f>0.95/27</f>
        <v>0.03518518518518518</v>
      </c>
      <c r="C80" s="30">
        <v>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>
        <v>-1</v>
      </c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21.75">
      <c r="A81" s="28" t="s">
        <v>191</v>
      </c>
      <c r="B81" s="28">
        <f>0.95/27</f>
        <v>0.03518518518518518</v>
      </c>
      <c r="C81" s="30">
        <v>2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>
        <v>-1</v>
      </c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21.75">
      <c r="A82" s="28" t="s">
        <v>191</v>
      </c>
      <c r="B82" s="28">
        <f>0.95/27</f>
        <v>0.03518518518518518</v>
      </c>
      <c r="C82" s="30"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>
        <v>-1</v>
      </c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21.75">
      <c r="A83" s="27" t="s">
        <v>190</v>
      </c>
      <c r="B83" s="27">
        <f>1/27</f>
        <v>0.037037037037037035</v>
      </c>
      <c r="C83" s="30">
        <v>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>
        <v>1</v>
      </c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21.75">
      <c r="A84" s="27" t="s">
        <v>190</v>
      </c>
      <c r="B84" s="27">
        <f>1/27</f>
        <v>0.037037037037037035</v>
      </c>
      <c r="C84" s="30">
        <v>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>
        <v>1</v>
      </c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21.75">
      <c r="A85" s="27" t="s">
        <v>190</v>
      </c>
      <c r="B85" s="27">
        <f>1/27</f>
        <v>0.037037037037037035</v>
      </c>
      <c r="C85" s="30">
        <v>1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>
        <v>1</v>
      </c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21.75">
      <c r="A86" s="28" t="s">
        <v>191</v>
      </c>
      <c r="B86" s="28">
        <f>0.95/27</f>
        <v>0.03518518518518518</v>
      </c>
      <c r="C86" s="30">
        <v>0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>
        <v>-1</v>
      </c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21.75">
      <c r="A87" s="28" t="s">
        <v>191</v>
      </c>
      <c r="B87" s="28">
        <f>0.95/27</f>
        <v>0.03518518518518518</v>
      </c>
      <c r="C87" s="30">
        <v>2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>
        <v>-1</v>
      </c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21.75">
      <c r="A88" s="28" t="s">
        <v>191</v>
      </c>
      <c r="B88" s="28">
        <f>0.95/27</f>
        <v>0.03518518518518518</v>
      </c>
      <c r="C88" s="30">
        <v>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>
        <v>-1</v>
      </c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21.75">
      <c r="A89" s="27" t="s">
        <v>190</v>
      </c>
      <c r="B89" s="27">
        <f>1/27</f>
        <v>0.037037037037037035</v>
      </c>
      <c r="C89" s="30">
        <v>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>
        <v>1</v>
      </c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21.75">
      <c r="A90" s="27" t="s">
        <v>190</v>
      </c>
      <c r="B90" s="27">
        <f>1/27</f>
        <v>0.037037037037037035</v>
      </c>
      <c r="C90" s="30">
        <v>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>
        <v>1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21.75">
      <c r="A91" s="27" t="s">
        <v>190</v>
      </c>
      <c r="B91" s="27">
        <f>1/27</f>
        <v>0.037037037037037035</v>
      </c>
      <c r="C91" s="30">
        <v>2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>
        <v>1</v>
      </c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21.75">
      <c r="A92" s="28" t="s">
        <v>191</v>
      </c>
      <c r="B92" s="28">
        <f>0.95/27</f>
        <v>0.03518518518518518</v>
      </c>
      <c r="C92" s="30">
        <v>0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>
        <v>-1</v>
      </c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21.75">
      <c r="A93" s="28" t="s">
        <v>191</v>
      </c>
      <c r="B93" s="28">
        <f>0.95/27</f>
        <v>0.03518518518518518</v>
      </c>
      <c r="C93" s="30">
        <v>2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>
        <v>-1</v>
      </c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</row>
    <row r="94" spans="1:84" ht="21.75">
      <c r="A94" s="28" t="s">
        <v>191</v>
      </c>
      <c r="B94" s="28">
        <f>0.95/27</f>
        <v>0.03518518518518518</v>
      </c>
      <c r="C94" s="30">
        <v>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>
        <v>-1</v>
      </c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</row>
    <row r="95" spans="1:84" ht="21.75">
      <c r="A95" s="27" t="s">
        <v>190</v>
      </c>
      <c r="B95" s="27">
        <f>1/27</f>
        <v>0.037037037037037035</v>
      </c>
      <c r="C95" s="30">
        <v>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>
        <v>1</v>
      </c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21.75">
      <c r="A96" s="27" t="s">
        <v>190</v>
      </c>
      <c r="B96" s="27">
        <f>1/27</f>
        <v>0.037037037037037035</v>
      </c>
      <c r="C96" s="30">
        <v>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>
        <v>1</v>
      </c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21.75">
      <c r="A97" s="27" t="s">
        <v>190</v>
      </c>
      <c r="B97" s="27">
        <f>1/27</f>
        <v>0.037037037037037035</v>
      </c>
      <c r="C97" s="30">
        <v>0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>
        <v>1</v>
      </c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</row>
    <row r="98" spans="1:84" ht="21.75">
      <c r="A98" s="28" t="s">
        <v>191</v>
      </c>
      <c r="B98" s="28">
        <f>0.95/27</f>
        <v>0.03518518518518518</v>
      </c>
      <c r="C98" s="30">
        <v>0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>
        <v>-1</v>
      </c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</row>
    <row r="99" spans="1:84" ht="21.75">
      <c r="A99" s="28" t="s">
        <v>191</v>
      </c>
      <c r="B99" s="28">
        <f>0.95/27</f>
        <v>0.03518518518518518</v>
      </c>
      <c r="C99" s="30">
        <v>1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>
        <v>-1</v>
      </c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21.75">
      <c r="A100" s="28" t="s">
        <v>191</v>
      </c>
      <c r="B100" s="28">
        <f>0.95/27</f>
        <v>0.03518518518518518</v>
      </c>
      <c r="C100" s="30">
        <v>0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>
        <v>-1</v>
      </c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21.75">
      <c r="A101" s="27" t="s">
        <v>190</v>
      </c>
      <c r="B101" s="27">
        <f>1/27</f>
        <v>0.037037037037037035</v>
      </c>
      <c r="C101" s="30">
        <v>0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>
        <v>1</v>
      </c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</row>
    <row r="102" spans="1:84" ht="21.75">
      <c r="A102" s="27" t="s">
        <v>190</v>
      </c>
      <c r="B102" s="27">
        <f>1/27</f>
        <v>0.037037037037037035</v>
      </c>
      <c r="C102" s="30">
        <v>0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>
        <v>1</v>
      </c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</row>
    <row r="103" spans="1:84" ht="21.75">
      <c r="A103" s="27" t="s">
        <v>190</v>
      </c>
      <c r="B103" s="27">
        <f>1/27</f>
        <v>0.037037037037037035</v>
      </c>
      <c r="C103" s="30">
        <v>1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>
        <v>1</v>
      </c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21.75">
      <c r="A104" s="28" t="s">
        <v>191</v>
      </c>
      <c r="B104" s="28">
        <f>0.95/27</f>
        <v>0.03518518518518518</v>
      </c>
      <c r="C104" s="30">
        <v>0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>
        <v>-1</v>
      </c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21.75">
      <c r="A105" s="28" t="s">
        <v>191</v>
      </c>
      <c r="B105" s="28">
        <f>0.95/27</f>
        <v>0.03518518518518518</v>
      </c>
      <c r="C105" s="30">
        <v>1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>
        <v>-1</v>
      </c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21.75">
      <c r="A106" s="28" t="s">
        <v>191</v>
      </c>
      <c r="B106" s="28">
        <f>0.95/27</f>
        <v>0.03518518518518518</v>
      </c>
      <c r="C106" s="30"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>
        <v>-1</v>
      </c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</row>
    <row r="107" spans="1:84" ht="21.75">
      <c r="A107" s="27" t="s">
        <v>190</v>
      </c>
      <c r="B107" s="27">
        <f>1/27</f>
        <v>0.037037037037037035</v>
      </c>
      <c r="C107" s="30">
        <v>0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>
        <v>1</v>
      </c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</row>
    <row r="108" spans="1:84" ht="21.75">
      <c r="A108" s="27" t="s">
        <v>190</v>
      </c>
      <c r="B108" s="27">
        <f>1/27</f>
        <v>0.037037037037037035</v>
      </c>
      <c r="C108" s="30"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>
        <v>1</v>
      </c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21.75">
      <c r="A109" s="27" t="s">
        <v>190</v>
      </c>
      <c r="B109" s="27">
        <f>1/27</f>
        <v>0.037037037037037035</v>
      </c>
      <c r="C109" s="30">
        <v>2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>
        <v>1</v>
      </c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21.75">
      <c r="A110" s="28" t="s">
        <v>191</v>
      </c>
      <c r="B110" s="28">
        <f>0.95/27</f>
        <v>0.03518518518518518</v>
      </c>
      <c r="C110" s="30">
        <v>0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>
        <v>-1</v>
      </c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21.75">
      <c r="A111" s="28" t="s">
        <v>191</v>
      </c>
      <c r="B111" s="28">
        <f>0.95/27</f>
        <v>0.03518518518518518</v>
      </c>
      <c r="C111" s="30">
        <v>1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>
        <v>-1</v>
      </c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</row>
    <row r="112" spans="1:84" ht="21.75">
      <c r="A112" s="28" t="s">
        <v>191</v>
      </c>
      <c r="B112" s="28">
        <f>0.95/27</f>
        <v>0.03518518518518518</v>
      </c>
      <c r="C112" s="30">
        <v>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>
        <v>-1</v>
      </c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</row>
    <row r="113" spans="1:84" ht="21.75">
      <c r="A113" s="27" t="s">
        <v>190</v>
      </c>
      <c r="B113" s="27">
        <f>1/27</f>
        <v>0.037037037037037035</v>
      </c>
      <c r="C113" s="30">
        <v>2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>
        <v>1</v>
      </c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21.75">
      <c r="A114" s="27" t="s">
        <v>190</v>
      </c>
      <c r="B114" s="27">
        <f>1/27</f>
        <v>0.037037037037037035</v>
      </c>
      <c r="C114" s="30">
        <v>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>
        <v>1</v>
      </c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21.75">
      <c r="A115" s="27" t="s">
        <v>190</v>
      </c>
      <c r="B115" s="27">
        <f>1/27</f>
        <v>0.037037037037037035</v>
      </c>
      <c r="C115" s="30">
        <v>0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>
        <v>1</v>
      </c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21.75">
      <c r="A116" s="28" t="s">
        <v>191</v>
      </c>
      <c r="B116" s="28">
        <f>0.95/27</f>
        <v>0.03518518518518518</v>
      </c>
      <c r="C116" s="30">
        <v>0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>
        <v>-1</v>
      </c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21.75">
      <c r="A117" s="28" t="s">
        <v>191</v>
      </c>
      <c r="B117" s="28">
        <f>0.95/27</f>
        <v>0.03518518518518518</v>
      </c>
      <c r="C117" s="30">
        <v>3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>
        <v>-1</v>
      </c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21.75">
      <c r="A118" s="28" t="s">
        <v>191</v>
      </c>
      <c r="B118" s="28">
        <f>0.95/27</f>
        <v>0.03518518518518518</v>
      </c>
      <c r="C118" s="30"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>
        <v>-1</v>
      </c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21.75">
      <c r="A119" s="27" t="s">
        <v>190</v>
      </c>
      <c r="B119" s="27">
        <f>1/27</f>
        <v>0.037037037037037035</v>
      </c>
      <c r="C119" s="30">
        <v>2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>
        <v>1</v>
      </c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21.75">
      <c r="A120" s="27" t="s">
        <v>190</v>
      </c>
      <c r="B120" s="27">
        <f>1/27</f>
        <v>0.037037037037037035</v>
      </c>
      <c r="C120" s="30"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>
        <v>1</v>
      </c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</row>
    <row r="121" spans="1:84" ht="21.75">
      <c r="A121" s="27" t="s">
        <v>190</v>
      </c>
      <c r="B121" s="27">
        <f>1/27</f>
        <v>0.037037037037037035</v>
      </c>
      <c r="C121" s="30">
        <v>1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>
        <v>1</v>
      </c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</row>
    <row r="122" spans="1:84" ht="21.75">
      <c r="A122" s="28" t="s">
        <v>191</v>
      </c>
      <c r="B122" s="28">
        <f>0.95/27</f>
        <v>0.03518518518518518</v>
      </c>
      <c r="C122" s="30"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>
        <v>-1</v>
      </c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</row>
    <row r="123" spans="1:84" ht="21.75">
      <c r="A123" s="28" t="s">
        <v>191</v>
      </c>
      <c r="B123" s="28">
        <f>0.95/27</f>
        <v>0.03518518518518518</v>
      </c>
      <c r="C123" s="30">
        <v>3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>
        <v>-1</v>
      </c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</row>
    <row r="124" spans="1:84" ht="21.75">
      <c r="A124" s="28" t="s">
        <v>191</v>
      </c>
      <c r="B124" s="28">
        <f>0.95/27</f>
        <v>0.03518518518518518</v>
      </c>
      <c r="C124" s="30"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>
        <v>-1</v>
      </c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</row>
    <row r="125" spans="1:84" ht="21.75">
      <c r="A125" s="27" t="s">
        <v>190</v>
      </c>
      <c r="B125" s="27">
        <f>1/27</f>
        <v>0.037037037037037035</v>
      </c>
      <c r="C125" s="30">
        <v>2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>
        <v>1</v>
      </c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</row>
    <row r="126" spans="1:84" ht="21.75">
      <c r="A126" s="27" t="s">
        <v>190</v>
      </c>
      <c r="B126" s="27">
        <f>1/27</f>
        <v>0.037037037037037035</v>
      </c>
      <c r="C126" s="30"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>
        <v>1</v>
      </c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</row>
    <row r="127" spans="1:84" ht="21.75">
      <c r="A127" s="27" t="s">
        <v>190</v>
      </c>
      <c r="B127" s="27">
        <f>1/27</f>
        <v>0.037037037037037035</v>
      </c>
      <c r="C127" s="30">
        <v>2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>
        <v>1</v>
      </c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</row>
    <row r="128" spans="1:84" ht="21.75">
      <c r="A128" s="28" t="s">
        <v>191</v>
      </c>
      <c r="B128" s="28">
        <f>0.95/27</f>
        <v>0.03518518518518518</v>
      </c>
      <c r="C128" s="30"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>
        <v>-1</v>
      </c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</row>
    <row r="129" spans="1:84" ht="21.75">
      <c r="A129" s="28" t="s">
        <v>191</v>
      </c>
      <c r="B129" s="28">
        <f>0.95/27</f>
        <v>0.03518518518518518</v>
      </c>
      <c r="C129" s="30">
        <v>3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>
        <v>-1</v>
      </c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</row>
    <row r="130" spans="1:84" ht="21.75">
      <c r="A130" s="28" t="s">
        <v>191</v>
      </c>
      <c r="B130" s="28">
        <f>0.95/27</f>
        <v>0.03518518518518518</v>
      </c>
      <c r="C130" s="30"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>
        <v>-1</v>
      </c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</row>
    <row r="131" spans="1:84" ht="21.75">
      <c r="A131" s="27" t="s">
        <v>190</v>
      </c>
      <c r="B131" s="27">
        <f>1/27</f>
        <v>0.037037037037037035</v>
      </c>
      <c r="C131" s="30">
        <v>2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>
        <v>1</v>
      </c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</row>
    <row r="132" spans="1:84" ht="21.75">
      <c r="A132" s="27" t="s">
        <v>190</v>
      </c>
      <c r="B132" s="27">
        <f>1/27</f>
        <v>0.037037037037037035</v>
      </c>
      <c r="C132" s="30"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>
        <v>1</v>
      </c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</row>
    <row r="133" spans="1:84" ht="21.75">
      <c r="A133" s="27" t="s">
        <v>190</v>
      </c>
      <c r="B133" s="27">
        <f>1/27</f>
        <v>0.037037037037037035</v>
      </c>
      <c r="C133" s="30"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>
        <v>1</v>
      </c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</row>
    <row r="134" spans="1:84" ht="21.75">
      <c r="A134" s="28" t="s">
        <v>191</v>
      </c>
      <c r="B134" s="28">
        <f>0.95/27</f>
        <v>0.03518518518518518</v>
      </c>
      <c r="C134" s="30"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>
        <v>-1</v>
      </c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</row>
    <row r="135" spans="1:84" ht="21.75">
      <c r="A135" s="28" t="s">
        <v>191</v>
      </c>
      <c r="B135" s="28">
        <f>0.95/27</f>
        <v>0.03518518518518518</v>
      </c>
      <c r="C135" s="30">
        <v>2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>
        <v>-1</v>
      </c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</row>
    <row r="136" spans="1:84" ht="21.75">
      <c r="A136" s="28" t="s">
        <v>191</v>
      </c>
      <c r="B136" s="28">
        <f>0.95/27</f>
        <v>0.03518518518518518</v>
      </c>
      <c r="C136" s="30"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>
        <v>-1</v>
      </c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</row>
    <row r="137" spans="1:84" ht="21.75">
      <c r="A137" s="27" t="s">
        <v>190</v>
      </c>
      <c r="B137" s="27">
        <f>1/27</f>
        <v>0.037037037037037035</v>
      </c>
      <c r="C137" s="30">
        <v>2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>
        <v>1</v>
      </c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</row>
    <row r="138" spans="1:84" ht="21.75">
      <c r="A138" s="27" t="s">
        <v>190</v>
      </c>
      <c r="B138" s="27">
        <f>1/27</f>
        <v>0.037037037037037035</v>
      </c>
      <c r="C138" s="30"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>
        <v>1</v>
      </c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</row>
    <row r="139" spans="1:84" ht="21.75">
      <c r="A139" s="27" t="s">
        <v>190</v>
      </c>
      <c r="B139" s="27">
        <f>1/27</f>
        <v>0.037037037037037035</v>
      </c>
      <c r="C139" s="30">
        <v>1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>
        <v>1</v>
      </c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</row>
    <row r="140" spans="1:84" ht="21.75">
      <c r="A140" s="28" t="s">
        <v>191</v>
      </c>
      <c r="B140" s="28">
        <f>0.95/27</f>
        <v>0.03518518518518518</v>
      </c>
      <c r="C140" s="30"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>
        <v>-1</v>
      </c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</row>
    <row r="141" spans="1:84" ht="21.75">
      <c r="A141" s="28" t="s">
        <v>191</v>
      </c>
      <c r="B141" s="28">
        <f>0.95/27</f>
        <v>0.03518518518518518</v>
      </c>
      <c r="C141" s="30">
        <v>2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>
        <v>-1</v>
      </c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</row>
    <row r="142" spans="1:84" ht="21.75">
      <c r="A142" s="28" t="s">
        <v>191</v>
      </c>
      <c r="B142" s="28">
        <f>0.95/27</f>
        <v>0.03518518518518518</v>
      </c>
      <c r="C142" s="30"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>
        <v>-1</v>
      </c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</row>
    <row r="143" spans="1:84" ht="21.75">
      <c r="A143" s="27" t="s">
        <v>190</v>
      </c>
      <c r="B143" s="27">
        <f>1/27</f>
        <v>0.037037037037037035</v>
      </c>
      <c r="C143" s="30">
        <v>2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>
        <v>1</v>
      </c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</row>
    <row r="144" spans="1:84" ht="21.75">
      <c r="A144" s="27" t="s">
        <v>190</v>
      </c>
      <c r="B144" s="27">
        <f>1/27</f>
        <v>0.037037037037037035</v>
      </c>
      <c r="C144" s="30"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>
        <v>1</v>
      </c>
      <c r="BW144" s="6"/>
      <c r="BX144" s="6"/>
      <c r="BY144" s="6"/>
      <c r="BZ144" s="6"/>
      <c r="CA144" s="6"/>
      <c r="CB144" s="6"/>
      <c r="CC144" s="6"/>
      <c r="CD144" s="6"/>
      <c r="CE144" s="6"/>
      <c r="CF144" s="6"/>
    </row>
    <row r="145" spans="1:84" ht="21.75">
      <c r="A145" s="27" t="s">
        <v>190</v>
      </c>
      <c r="B145" s="27">
        <f>1/27</f>
        <v>0.037037037037037035</v>
      </c>
      <c r="C145" s="30">
        <v>2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>
        <v>1</v>
      </c>
      <c r="BX145" s="6"/>
      <c r="BY145" s="6"/>
      <c r="BZ145" s="6"/>
      <c r="CA145" s="6"/>
      <c r="CB145" s="6"/>
      <c r="CC145" s="6"/>
      <c r="CD145" s="6"/>
      <c r="CE145" s="6"/>
      <c r="CF145" s="6"/>
    </row>
    <row r="146" spans="1:84" ht="21.75">
      <c r="A146" s="28" t="s">
        <v>191</v>
      </c>
      <c r="B146" s="28">
        <f>0.95/27</f>
        <v>0.03518518518518518</v>
      </c>
      <c r="C146" s="30">
        <v>0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>
        <v>-1</v>
      </c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</row>
    <row r="147" spans="1:84" ht="21.75">
      <c r="A147" s="28" t="s">
        <v>191</v>
      </c>
      <c r="B147" s="28">
        <f>0.95/27</f>
        <v>0.03518518518518518</v>
      </c>
      <c r="C147" s="30">
        <v>2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>
        <v>-1</v>
      </c>
      <c r="BW147" s="6"/>
      <c r="BX147" s="6"/>
      <c r="BY147" s="6"/>
      <c r="BZ147" s="6"/>
      <c r="CA147" s="6"/>
      <c r="CB147" s="6"/>
      <c r="CC147" s="6"/>
      <c r="CD147" s="6"/>
      <c r="CE147" s="6"/>
      <c r="CF147" s="6"/>
    </row>
    <row r="148" spans="1:84" ht="21.75">
      <c r="A148" s="28" t="s">
        <v>191</v>
      </c>
      <c r="B148" s="28">
        <f>0.95/27</f>
        <v>0.03518518518518518</v>
      </c>
      <c r="C148" s="30">
        <v>0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>
        <v>-1</v>
      </c>
      <c r="BX148" s="6"/>
      <c r="BY148" s="6"/>
      <c r="BZ148" s="6"/>
      <c r="CA148" s="6"/>
      <c r="CB148" s="6"/>
      <c r="CC148" s="6"/>
      <c r="CD148" s="6"/>
      <c r="CE148" s="6"/>
      <c r="CF148" s="6"/>
    </row>
    <row r="149" spans="1:84" ht="21.75">
      <c r="A149" s="27" t="s">
        <v>190</v>
      </c>
      <c r="B149" s="27">
        <f>1/27</f>
        <v>0.037037037037037035</v>
      </c>
      <c r="C149" s="30">
        <v>2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>
        <v>1</v>
      </c>
      <c r="BY149" s="6"/>
      <c r="BZ149" s="6"/>
      <c r="CA149" s="6"/>
      <c r="CB149" s="6"/>
      <c r="CC149" s="6"/>
      <c r="CD149" s="6"/>
      <c r="CE149" s="6"/>
      <c r="CF149" s="6"/>
    </row>
    <row r="150" spans="1:84" ht="21.75">
      <c r="A150" s="27" t="s">
        <v>190</v>
      </c>
      <c r="B150" s="27">
        <f>1/27</f>
        <v>0.037037037037037035</v>
      </c>
      <c r="C150" s="30">
        <v>0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>
        <v>1</v>
      </c>
      <c r="BZ150" s="6"/>
      <c r="CA150" s="6"/>
      <c r="CB150" s="6"/>
      <c r="CC150" s="6"/>
      <c r="CD150" s="6"/>
      <c r="CE150" s="6"/>
      <c r="CF150" s="6"/>
    </row>
    <row r="151" spans="1:84" ht="21.75">
      <c r="A151" s="27" t="s">
        <v>190</v>
      </c>
      <c r="B151" s="27">
        <f>1/27</f>
        <v>0.037037037037037035</v>
      </c>
      <c r="C151" s="30">
        <v>0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>
        <v>1</v>
      </c>
      <c r="CA151" s="6"/>
      <c r="CB151" s="6"/>
      <c r="CC151" s="6"/>
      <c r="CD151" s="6"/>
      <c r="CE151" s="6"/>
      <c r="CF151" s="6"/>
    </row>
    <row r="152" spans="1:84" ht="21.75">
      <c r="A152" s="28" t="s">
        <v>191</v>
      </c>
      <c r="B152" s="28">
        <f>0.95/27</f>
        <v>0.03518518518518518</v>
      </c>
      <c r="C152" s="30">
        <v>0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>
        <v>-1</v>
      </c>
      <c r="BY152" s="6"/>
      <c r="BZ152" s="6"/>
      <c r="CA152" s="6"/>
      <c r="CB152" s="6"/>
      <c r="CC152" s="6"/>
      <c r="CD152" s="6"/>
      <c r="CE152" s="6"/>
      <c r="CF152" s="6"/>
    </row>
    <row r="153" spans="1:84" ht="21.75">
      <c r="A153" s="28" t="s">
        <v>191</v>
      </c>
      <c r="B153" s="28">
        <f>0.95/27</f>
        <v>0.03518518518518518</v>
      </c>
      <c r="C153" s="30">
        <v>1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>
        <v>-1</v>
      </c>
      <c r="BZ153" s="6"/>
      <c r="CA153" s="6"/>
      <c r="CB153" s="6"/>
      <c r="CC153" s="6"/>
      <c r="CD153" s="6"/>
      <c r="CE153" s="6"/>
      <c r="CF153" s="6"/>
    </row>
    <row r="154" spans="1:84" ht="21.75">
      <c r="A154" s="28" t="s">
        <v>191</v>
      </c>
      <c r="B154" s="28">
        <f>0.95/27</f>
        <v>0.03518518518518518</v>
      </c>
      <c r="C154" s="30">
        <v>0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>
        <v>-1</v>
      </c>
      <c r="CA154" s="6"/>
      <c r="CB154" s="6"/>
      <c r="CC154" s="6"/>
      <c r="CD154" s="6"/>
      <c r="CE154" s="6"/>
      <c r="CF154" s="6"/>
    </row>
    <row r="155" spans="1:84" ht="21.75">
      <c r="A155" s="27" t="s">
        <v>190</v>
      </c>
      <c r="B155" s="27">
        <f>1/27</f>
        <v>0.037037037037037035</v>
      </c>
      <c r="C155" s="30">
        <v>2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>
        <v>1</v>
      </c>
      <c r="CB155" s="6"/>
      <c r="CC155" s="6"/>
      <c r="CD155" s="6"/>
      <c r="CE155" s="6"/>
      <c r="CF155" s="6"/>
    </row>
    <row r="156" spans="1:84" ht="21.75">
      <c r="A156" s="27" t="s">
        <v>190</v>
      </c>
      <c r="B156" s="27">
        <f>1/27</f>
        <v>0.037037037037037035</v>
      </c>
      <c r="C156" s="30">
        <v>0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>
        <v>1</v>
      </c>
      <c r="CC156" s="6"/>
      <c r="CD156" s="6"/>
      <c r="CE156" s="6"/>
      <c r="CF156" s="6"/>
    </row>
    <row r="157" spans="1:84" ht="21.75">
      <c r="A157" s="27" t="s">
        <v>190</v>
      </c>
      <c r="B157" s="27">
        <f>1/27</f>
        <v>0.037037037037037035</v>
      </c>
      <c r="C157" s="30">
        <v>1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>
        <v>1</v>
      </c>
      <c r="CD157" s="6"/>
      <c r="CE157" s="6"/>
      <c r="CF157" s="6"/>
    </row>
    <row r="158" spans="1:84" ht="21.75">
      <c r="A158" s="28" t="s">
        <v>191</v>
      </c>
      <c r="B158" s="28">
        <f>0.95/27</f>
        <v>0.03518518518518518</v>
      </c>
      <c r="C158" s="30">
        <v>0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>
        <v>-1</v>
      </c>
      <c r="CB158" s="6"/>
      <c r="CC158" s="6"/>
      <c r="CD158" s="6"/>
      <c r="CE158" s="6"/>
      <c r="CF158" s="6"/>
    </row>
    <row r="159" spans="1:84" ht="21.75">
      <c r="A159" s="28" t="s">
        <v>191</v>
      </c>
      <c r="B159" s="28">
        <f>0.95/27</f>
        <v>0.03518518518518518</v>
      </c>
      <c r="C159" s="30">
        <v>1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>
        <v>-1</v>
      </c>
      <c r="CC159" s="6"/>
      <c r="CD159" s="6"/>
      <c r="CE159" s="6"/>
      <c r="CF159" s="6"/>
    </row>
    <row r="160" spans="1:84" ht="21.75">
      <c r="A160" s="28" t="s">
        <v>191</v>
      </c>
      <c r="B160" s="28">
        <f>0.95/27</f>
        <v>0.03518518518518518</v>
      </c>
      <c r="C160" s="30">
        <v>0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>
        <v>-1</v>
      </c>
      <c r="CD160" s="6"/>
      <c r="CE160" s="6"/>
      <c r="CF160" s="6"/>
    </row>
    <row r="161" spans="1:84" ht="21.75">
      <c r="A161" s="27" t="s">
        <v>190</v>
      </c>
      <c r="B161" s="27">
        <f>1/27</f>
        <v>0.037037037037037035</v>
      </c>
      <c r="C161" s="30">
        <v>2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>
        <v>1</v>
      </c>
      <c r="CE161" s="6"/>
      <c r="CF161" s="6"/>
    </row>
    <row r="162" spans="1:84" ht="21.75">
      <c r="A162" s="27" t="s">
        <v>190</v>
      </c>
      <c r="B162" s="27">
        <f>1/27</f>
        <v>0.037037037037037035</v>
      </c>
      <c r="C162" s="30">
        <v>0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>
        <v>1</v>
      </c>
      <c r="CF162" s="6"/>
    </row>
    <row r="163" spans="1:84" ht="21.75">
      <c r="A163" s="27" t="s">
        <v>190</v>
      </c>
      <c r="B163" s="27">
        <f>1/27</f>
        <v>0.037037037037037035</v>
      </c>
      <c r="C163" s="30">
        <v>2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>
        <v>1</v>
      </c>
    </row>
    <row r="164" spans="1:84" ht="21.75">
      <c r="A164" s="28" t="s">
        <v>191</v>
      </c>
      <c r="B164" s="28">
        <f>0.95/27</f>
        <v>0.03518518518518518</v>
      </c>
      <c r="C164" s="30">
        <v>0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>
        <v>-1</v>
      </c>
      <c r="CE164" s="6"/>
      <c r="CF164" s="6"/>
    </row>
    <row r="165" spans="1:84" ht="21.75">
      <c r="A165" s="28" t="s">
        <v>191</v>
      </c>
      <c r="B165" s="28">
        <f>0.95/27</f>
        <v>0.03518518518518518</v>
      </c>
      <c r="C165" s="30">
        <v>1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>
        <v>-1</v>
      </c>
      <c r="CF165" s="6"/>
    </row>
    <row r="166" spans="1:84" ht="21.75">
      <c r="A166" s="28" t="s">
        <v>191</v>
      </c>
      <c r="B166" s="28">
        <f>0.95/27</f>
        <v>0.03518518518518518</v>
      </c>
      <c r="C166" s="30">
        <v>0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>
        <v>-1</v>
      </c>
    </row>
    <row r="167" spans="3:84" ht="21.75">
      <c r="C167" s="2" t="s">
        <v>3</v>
      </c>
      <c r="D167" s="6">
        <f aca="true" t="shared" si="0" ref="D167:AI167">SUMPRODUCT($C$2:$C$166,D2:D166)</f>
        <v>10</v>
      </c>
      <c r="E167" s="6">
        <f t="shared" si="0"/>
        <v>13</v>
      </c>
      <c r="F167" s="6">
        <f t="shared" si="0"/>
        <v>12</v>
      </c>
      <c r="G167" s="6">
        <f t="shared" si="0"/>
        <v>10</v>
      </c>
      <c r="H167" s="6">
        <f t="shared" si="0"/>
        <v>13</v>
      </c>
      <c r="I167" s="6">
        <f t="shared" si="0"/>
        <v>13</v>
      </c>
      <c r="J167" s="6">
        <f t="shared" si="0"/>
        <v>10</v>
      </c>
      <c r="K167" s="6">
        <f t="shared" si="0"/>
        <v>13</v>
      </c>
      <c r="L167" s="6">
        <f t="shared" si="0"/>
        <v>14</v>
      </c>
      <c r="M167" s="6">
        <f t="shared" si="0"/>
        <v>10</v>
      </c>
      <c r="N167" s="6">
        <f t="shared" si="0"/>
        <v>14</v>
      </c>
      <c r="O167" s="6">
        <f t="shared" si="0"/>
        <v>12</v>
      </c>
      <c r="P167" s="6">
        <f t="shared" si="0"/>
        <v>10</v>
      </c>
      <c r="Q167" s="6">
        <f t="shared" si="0"/>
        <v>14</v>
      </c>
      <c r="R167" s="6">
        <f t="shared" si="0"/>
        <v>13</v>
      </c>
      <c r="S167" s="6">
        <f t="shared" si="0"/>
        <v>10</v>
      </c>
      <c r="T167" s="6">
        <f t="shared" si="0"/>
        <v>14</v>
      </c>
      <c r="U167" s="6">
        <f t="shared" si="0"/>
        <v>14</v>
      </c>
      <c r="V167" s="6">
        <f t="shared" si="0"/>
        <v>10</v>
      </c>
      <c r="W167" s="6">
        <f t="shared" si="0"/>
        <v>15</v>
      </c>
      <c r="X167" s="6">
        <f t="shared" si="0"/>
        <v>12</v>
      </c>
      <c r="Y167" s="6">
        <f t="shared" si="0"/>
        <v>10</v>
      </c>
      <c r="Z167" s="6">
        <f t="shared" si="0"/>
        <v>15</v>
      </c>
      <c r="AA167" s="6">
        <f t="shared" si="0"/>
        <v>13</v>
      </c>
      <c r="AB167" s="6">
        <f t="shared" si="0"/>
        <v>10</v>
      </c>
      <c r="AC167" s="6">
        <f t="shared" si="0"/>
        <v>15</v>
      </c>
      <c r="AD167" s="6">
        <f t="shared" si="0"/>
        <v>14</v>
      </c>
      <c r="AE167" s="6">
        <f t="shared" si="0"/>
        <v>11</v>
      </c>
      <c r="AF167" s="6">
        <f t="shared" si="0"/>
        <v>13</v>
      </c>
      <c r="AG167" s="6">
        <f t="shared" si="0"/>
        <v>12</v>
      </c>
      <c r="AH167" s="6">
        <f t="shared" si="0"/>
        <v>11</v>
      </c>
      <c r="AI167" s="6">
        <f t="shared" si="0"/>
        <v>13</v>
      </c>
      <c r="AJ167" s="6">
        <f aca="true" t="shared" si="1" ref="AJ167:BO167">SUMPRODUCT($C$2:$C$166,AJ2:AJ166)</f>
        <v>13</v>
      </c>
      <c r="AK167" s="6">
        <f t="shared" si="1"/>
        <v>11</v>
      </c>
      <c r="AL167" s="6">
        <f t="shared" si="1"/>
        <v>13</v>
      </c>
      <c r="AM167" s="6">
        <f t="shared" si="1"/>
        <v>14</v>
      </c>
      <c r="AN167" s="6">
        <f t="shared" si="1"/>
        <v>11</v>
      </c>
      <c r="AO167" s="6">
        <f t="shared" si="1"/>
        <v>14</v>
      </c>
      <c r="AP167" s="6">
        <f t="shared" si="1"/>
        <v>12</v>
      </c>
      <c r="AQ167" s="6">
        <f t="shared" si="1"/>
        <v>11</v>
      </c>
      <c r="AR167" s="6">
        <f t="shared" si="1"/>
        <v>14</v>
      </c>
      <c r="AS167" s="6">
        <f t="shared" si="1"/>
        <v>13</v>
      </c>
      <c r="AT167" s="6">
        <f t="shared" si="1"/>
        <v>11</v>
      </c>
      <c r="AU167" s="6">
        <f t="shared" si="1"/>
        <v>14</v>
      </c>
      <c r="AV167" s="6">
        <f t="shared" si="1"/>
        <v>14</v>
      </c>
      <c r="AW167" s="6">
        <f t="shared" si="1"/>
        <v>11</v>
      </c>
      <c r="AX167" s="6">
        <f t="shared" si="1"/>
        <v>15</v>
      </c>
      <c r="AY167" s="6">
        <f t="shared" si="1"/>
        <v>12</v>
      </c>
      <c r="AZ167" s="6">
        <f t="shared" si="1"/>
        <v>11</v>
      </c>
      <c r="BA167" s="6">
        <f t="shared" si="1"/>
        <v>15</v>
      </c>
      <c r="BB167" s="6">
        <f t="shared" si="1"/>
        <v>13</v>
      </c>
      <c r="BC167" s="6">
        <f t="shared" si="1"/>
        <v>11</v>
      </c>
      <c r="BD167" s="6">
        <f t="shared" si="1"/>
        <v>15</v>
      </c>
      <c r="BE167" s="6">
        <f t="shared" si="1"/>
        <v>14</v>
      </c>
      <c r="BF167" s="6">
        <f t="shared" si="1"/>
        <v>13</v>
      </c>
      <c r="BG167" s="6">
        <f t="shared" si="1"/>
        <v>13</v>
      </c>
      <c r="BH167" s="6">
        <f t="shared" si="1"/>
        <v>12</v>
      </c>
      <c r="BI167" s="6">
        <f t="shared" si="1"/>
        <v>13</v>
      </c>
      <c r="BJ167" s="6">
        <f t="shared" si="1"/>
        <v>13</v>
      </c>
      <c r="BK167" s="6">
        <f t="shared" si="1"/>
        <v>13</v>
      </c>
      <c r="BL167" s="6">
        <f t="shared" si="1"/>
        <v>13</v>
      </c>
      <c r="BM167" s="6">
        <f t="shared" si="1"/>
        <v>13</v>
      </c>
      <c r="BN167" s="6">
        <f t="shared" si="1"/>
        <v>14</v>
      </c>
      <c r="BO167" s="6">
        <f t="shared" si="1"/>
        <v>13</v>
      </c>
      <c r="BP167" s="6">
        <f aca="true" t="shared" si="2" ref="BP167:CF167">SUMPRODUCT($C$2:$C$166,BP2:BP166)</f>
        <v>14</v>
      </c>
      <c r="BQ167" s="6">
        <f t="shared" si="2"/>
        <v>12</v>
      </c>
      <c r="BR167" s="6">
        <f t="shared" si="2"/>
        <v>13</v>
      </c>
      <c r="BS167" s="6">
        <f t="shared" si="2"/>
        <v>14</v>
      </c>
      <c r="BT167" s="6">
        <f t="shared" si="2"/>
        <v>13</v>
      </c>
      <c r="BU167" s="6">
        <f t="shared" si="2"/>
        <v>13</v>
      </c>
      <c r="BV167" s="6">
        <f t="shared" si="2"/>
        <v>14</v>
      </c>
      <c r="BW167" s="6">
        <f t="shared" si="2"/>
        <v>14</v>
      </c>
      <c r="BX167" s="6">
        <f t="shared" si="2"/>
        <v>13</v>
      </c>
      <c r="BY167" s="6">
        <f t="shared" si="2"/>
        <v>15</v>
      </c>
      <c r="BZ167" s="6">
        <f t="shared" si="2"/>
        <v>12</v>
      </c>
      <c r="CA167" s="6">
        <f t="shared" si="2"/>
        <v>13</v>
      </c>
      <c r="CB167" s="6">
        <f t="shared" si="2"/>
        <v>15</v>
      </c>
      <c r="CC167" s="6">
        <f t="shared" si="2"/>
        <v>13</v>
      </c>
      <c r="CD167" s="6">
        <f t="shared" si="2"/>
        <v>13</v>
      </c>
      <c r="CE167" s="6">
        <f t="shared" si="2"/>
        <v>15</v>
      </c>
      <c r="CF167" s="6">
        <f t="shared" si="2"/>
        <v>14</v>
      </c>
    </row>
    <row r="168" spans="3:84" ht="21.75">
      <c r="C168" s="2" t="s">
        <v>4</v>
      </c>
      <c r="D168" s="18">
        <v>10</v>
      </c>
      <c r="E168" s="18">
        <v>13</v>
      </c>
      <c r="F168" s="18">
        <v>12</v>
      </c>
      <c r="G168" s="18">
        <v>10</v>
      </c>
      <c r="H168" s="18">
        <v>13</v>
      </c>
      <c r="I168" s="18">
        <v>13</v>
      </c>
      <c r="J168" s="18">
        <v>10</v>
      </c>
      <c r="K168" s="18">
        <v>13</v>
      </c>
      <c r="L168" s="18">
        <v>14</v>
      </c>
      <c r="M168" s="18">
        <v>10</v>
      </c>
      <c r="N168" s="18">
        <v>14</v>
      </c>
      <c r="O168" s="18">
        <v>12</v>
      </c>
      <c r="P168" s="18">
        <v>10</v>
      </c>
      <c r="Q168" s="18">
        <v>14</v>
      </c>
      <c r="R168" s="18">
        <v>13</v>
      </c>
      <c r="S168" s="18">
        <v>10</v>
      </c>
      <c r="T168" s="18">
        <v>14</v>
      </c>
      <c r="U168" s="18">
        <v>14</v>
      </c>
      <c r="V168" s="18">
        <v>10</v>
      </c>
      <c r="W168" s="18">
        <v>15</v>
      </c>
      <c r="X168" s="18">
        <v>12</v>
      </c>
      <c r="Y168" s="18">
        <v>10</v>
      </c>
      <c r="Z168" s="18">
        <v>15</v>
      </c>
      <c r="AA168" s="18">
        <v>13</v>
      </c>
      <c r="AB168" s="18">
        <v>10</v>
      </c>
      <c r="AC168" s="18">
        <v>15</v>
      </c>
      <c r="AD168" s="18">
        <v>14</v>
      </c>
      <c r="AE168" s="19">
        <v>11</v>
      </c>
      <c r="AF168" s="19">
        <v>13</v>
      </c>
      <c r="AG168" s="19">
        <v>12</v>
      </c>
      <c r="AH168" s="19">
        <v>11</v>
      </c>
      <c r="AI168" s="19">
        <v>13</v>
      </c>
      <c r="AJ168" s="19">
        <v>13</v>
      </c>
      <c r="AK168" s="19">
        <v>11</v>
      </c>
      <c r="AL168" s="19">
        <v>13</v>
      </c>
      <c r="AM168" s="19">
        <v>14</v>
      </c>
      <c r="AN168" s="19">
        <v>11</v>
      </c>
      <c r="AO168" s="19">
        <v>14</v>
      </c>
      <c r="AP168" s="19">
        <v>12</v>
      </c>
      <c r="AQ168" s="19">
        <v>11</v>
      </c>
      <c r="AR168" s="19">
        <v>14</v>
      </c>
      <c r="AS168" s="19">
        <v>13</v>
      </c>
      <c r="AT168" s="19">
        <v>11</v>
      </c>
      <c r="AU168" s="19">
        <v>14</v>
      </c>
      <c r="AV168" s="19">
        <v>14</v>
      </c>
      <c r="AW168" s="19">
        <v>11</v>
      </c>
      <c r="AX168" s="19">
        <v>15</v>
      </c>
      <c r="AY168" s="19">
        <v>12</v>
      </c>
      <c r="AZ168" s="19">
        <v>11</v>
      </c>
      <c r="BA168" s="19">
        <v>15</v>
      </c>
      <c r="BB168" s="19">
        <v>13</v>
      </c>
      <c r="BC168" s="19">
        <v>11</v>
      </c>
      <c r="BD168" s="19">
        <v>15</v>
      </c>
      <c r="BE168" s="19">
        <v>14</v>
      </c>
      <c r="BF168" s="18">
        <v>13</v>
      </c>
      <c r="BG168" s="18">
        <v>13</v>
      </c>
      <c r="BH168" s="18">
        <v>12</v>
      </c>
      <c r="BI168" s="18">
        <v>13</v>
      </c>
      <c r="BJ168" s="18">
        <v>13</v>
      </c>
      <c r="BK168" s="18">
        <v>13</v>
      </c>
      <c r="BL168" s="18">
        <v>13</v>
      </c>
      <c r="BM168" s="18">
        <v>13</v>
      </c>
      <c r="BN168" s="18">
        <v>14</v>
      </c>
      <c r="BO168" s="18">
        <v>13</v>
      </c>
      <c r="BP168" s="18">
        <v>14</v>
      </c>
      <c r="BQ168" s="18">
        <v>12</v>
      </c>
      <c r="BR168" s="18">
        <v>13</v>
      </c>
      <c r="BS168" s="18">
        <v>14</v>
      </c>
      <c r="BT168" s="18">
        <v>13</v>
      </c>
      <c r="BU168" s="18">
        <v>13</v>
      </c>
      <c r="BV168" s="18">
        <v>14</v>
      </c>
      <c r="BW168" s="18">
        <v>14</v>
      </c>
      <c r="BX168" s="18">
        <v>13</v>
      </c>
      <c r="BY168" s="18">
        <v>15</v>
      </c>
      <c r="BZ168" s="18">
        <v>12</v>
      </c>
      <c r="CA168" s="18">
        <v>13</v>
      </c>
      <c r="CB168" s="18">
        <v>15</v>
      </c>
      <c r="CC168" s="18">
        <v>13</v>
      </c>
      <c r="CD168" s="18">
        <v>13</v>
      </c>
      <c r="CE168" s="18">
        <v>15</v>
      </c>
      <c r="CF168" s="18">
        <v>14</v>
      </c>
    </row>
    <row r="169" spans="1:2" ht="23.25">
      <c r="A169" s="33" t="s">
        <v>193</v>
      </c>
      <c r="B169" s="38">
        <f>SUMPRODUCT(B2:B166,C2:C166)</f>
        <v>10.883333333333324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67"/>
  <sheetViews>
    <sheetView tabSelected="1" zoomScale="75" zoomScaleNormal="75" workbookViewId="0" topLeftCell="A348">
      <selection activeCell="A368" sqref="A368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183" width="4.28125" style="2" bestFit="1" customWidth="1"/>
    <col min="184" max="184" width="9.140625" style="26" customWidth="1"/>
    <col min="185" max="16384" width="9.140625" style="2" customWidth="1"/>
  </cols>
  <sheetData>
    <row r="1" spans="2:183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  <c r="G1" s="26" t="s">
        <v>8</v>
      </c>
      <c r="H1" s="26" t="s">
        <v>9</v>
      </c>
      <c r="I1" s="26" t="s">
        <v>10</v>
      </c>
      <c r="J1" s="13" t="s">
        <v>5</v>
      </c>
      <c r="K1" s="13" t="s">
        <v>6</v>
      </c>
      <c r="L1" s="13" t="s">
        <v>7</v>
      </c>
      <c r="M1" s="26" t="s">
        <v>8</v>
      </c>
      <c r="N1" s="26" t="s">
        <v>9</v>
      </c>
      <c r="O1" s="26" t="s">
        <v>10</v>
      </c>
      <c r="P1" s="13" t="s">
        <v>5</v>
      </c>
      <c r="Q1" s="13" t="s">
        <v>6</v>
      </c>
      <c r="R1" s="13" t="s">
        <v>7</v>
      </c>
      <c r="S1" s="26" t="s">
        <v>8</v>
      </c>
      <c r="T1" s="26" t="s">
        <v>9</v>
      </c>
      <c r="U1" s="26" t="s">
        <v>10</v>
      </c>
      <c r="V1" s="13" t="s">
        <v>5</v>
      </c>
      <c r="W1" s="13" t="s">
        <v>6</v>
      </c>
      <c r="X1" s="13" t="s">
        <v>7</v>
      </c>
      <c r="Y1" s="26" t="s">
        <v>8</v>
      </c>
      <c r="Z1" s="26" t="s">
        <v>9</v>
      </c>
      <c r="AA1" s="26" t="s">
        <v>10</v>
      </c>
      <c r="AB1" s="13" t="s">
        <v>5</v>
      </c>
      <c r="AC1" s="13" t="s">
        <v>6</v>
      </c>
      <c r="AD1" s="13" t="s">
        <v>7</v>
      </c>
      <c r="AE1" s="26" t="s">
        <v>8</v>
      </c>
      <c r="AF1" s="26" t="s">
        <v>9</v>
      </c>
      <c r="AG1" s="26" t="s">
        <v>10</v>
      </c>
      <c r="AH1" s="13" t="s">
        <v>5</v>
      </c>
      <c r="AI1" s="13" t="s">
        <v>6</v>
      </c>
      <c r="AJ1" s="13" t="s">
        <v>7</v>
      </c>
      <c r="AK1" s="26" t="s">
        <v>8</v>
      </c>
      <c r="AL1" s="26" t="s">
        <v>9</v>
      </c>
      <c r="AM1" s="26" t="s">
        <v>10</v>
      </c>
      <c r="AN1" s="13" t="s">
        <v>5</v>
      </c>
      <c r="AO1" s="13" t="s">
        <v>6</v>
      </c>
      <c r="AP1" s="13" t="s">
        <v>7</v>
      </c>
      <c r="AQ1" s="26" t="s">
        <v>8</v>
      </c>
      <c r="AR1" s="26" t="s">
        <v>9</v>
      </c>
      <c r="AS1" s="26" t="s">
        <v>10</v>
      </c>
      <c r="AT1" s="13" t="s">
        <v>5</v>
      </c>
      <c r="AU1" s="13" t="s">
        <v>6</v>
      </c>
      <c r="AV1" s="13" t="s">
        <v>7</v>
      </c>
      <c r="AW1" s="26" t="s">
        <v>8</v>
      </c>
      <c r="AX1" s="26" t="s">
        <v>9</v>
      </c>
      <c r="AY1" s="26" t="s">
        <v>10</v>
      </c>
      <c r="AZ1" s="13" t="s">
        <v>5</v>
      </c>
      <c r="BA1" s="13" t="s">
        <v>6</v>
      </c>
      <c r="BB1" s="13" t="s">
        <v>7</v>
      </c>
      <c r="BC1" s="26" t="s">
        <v>8</v>
      </c>
      <c r="BD1" s="26" t="s">
        <v>9</v>
      </c>
      <c r="BE1" s="26" t="s">
        <v>10</v>
      </c>
      <c r="BF1" s="13" t="s">
        <v>5</v>
      </c>
      <c r="BG1" s="13" t="s">
        <v>6</v>
      </c>
      <c r="BH1" s="13" t="s">
        <v>7</v>
      </c>
      <c r="BI1" s="26" t="s">
        <v>8</v>
      </c>
      <c r="BJ1" s="26" t="s">
        <v>9</v>
      </c>
      <c r="BK1" s="26" t="s">
        <v>10</v>
      </c>
      <c r="BL1" s="13" t="s">
        <v>5</v>
      </c>
      <c r="BM1" s="13" t="s">
        <v>6</v>
      </c>
      <c r="BN1" s="13" t="s">
        <v>7</v>
      </c>
      <c r="BO1" s="26" t="s">
        <v>8</v>
      </c>
      <c r="BP1" s="26" t="s">
        <v>9</v>
      </c>
      <c r="BQ1" s="26" t="s">
        <v>10</v>
      </c>
      <c r="BR1" s="13" t="s">
        <v>5</v>
      </c>
      <c r="BS1" s="13" t="s">
        <v>6</v>
      </c>
      <c r="BT1" s="13" t="s">
        <v>7</v>
      </c>
      <c r="BU1" s="26" t="s">
        <v>8</v>
      </c>
      <c r="BV1" s="26" t="s">
        <v>9</v>
      </c>
      <c r="BW1" s="26" t="s">
        <v>10</v>
      </c>
      <c r="BX1" s="13" t="s">
        <v>5</v>
      </c>
      <c r="BY1" s="13" t="s">
        <v>6</v>
      </c>
      <c r="BZ1" s="13" t="s">
        <v>7</v>
      </c>
      <c r="CA1" s="26" t="s">
        <v>8</v>
      </c>
      <c r="CB1" s="26" t="s">
        <v>9</v>
      </c>
      <c r="CC1" s="26" t="s">
        <v>10</v>
      </c>
      <c r="CD1" s="13" t="s">
        <v>5</v>
      </c>
      <c r="CE1" s="13" t="s">
        <v>6</v>
      </c>
      <c r="CF1" s="13" t="s">
        <v>7</v>
      </c>
      <c r="CG1" s="26" t="s">
        <v>8</v>
      </c>
      <c r="CH1" s="26" t="s">
        <v>9</v>
      </c>
      <c r="CI1" s="26" t="s">
        <v>10</v>
      </c>
      <c r="CJ1" s="13" t="s">
        <v>5</v>
      </c>
      <c r="CK1" s="13" t="s">
        <v>6</v>
      </c>
      <c r="CL1" s="13" t="s">
        <v>7</v>
      </c>
      <c r="CM1" s="26" t="s">
        <v>8</v>
      </c>
      <c r="CN1" s="26" t="s">
        <v>9</v>
      </c>
      <c r="CO1" s="26" t="s">
        <v>10</v>
      </c>
      <c r="CP1" s="13" t="s">
        <v>5</v>
      </c>
      <c r="CQ1" s="13" t="s">
        <v>6</v>
      </c>
      <c r="CR1" s="13" t="s">
        <v>7</v>
      </c>
      <c r="CS1" s="26" t="s">
        <v>8</v>
      </c>
      <c r="CT1" s="26" t="s">
        <v>9</v>
      </c>
      <c r="CU1" s="26" t="s">
        <v>10</v>
      </c>
      <c r="CV1" s="13" t="s">
        <v>5</v>
      </c>
      <c r="CW1" s="13" t="s">
        <v>6</v>
      </c>
      <c r="CX1" s="13" t="s">
        <v>7</v>
      </c>
      <c r="CY1" s="26" t="s">
        <v>8</v>
      </c>
      <c r="CZ1" s="26" t="s">
        <v>9</v>
      </c>
      <c r="DA1" s="26" t="s">
        <v>10</v>
      </c>
      <c r="DB1" s="13" t="s">
        <v>5</v>
      </c>
      <c r="DC1" s="13" t="s">
        <v>6</v>
      </c>
      <c r="DD1" s="13" t="s">
        <v>7</v>
      </c>
      <c r="DE1" s="26" t="s">
        <v>8</v>
      </c>
      <c r="DF1" s="26" t="s">
        <v>9</v>
      </c>
      <c r="DG1" s="26" t="s">
        <v>10</v>
      </c>
      <c r="DH1" s="13" t="s">
        <v>5</v>
      </c>
      <c r="DI1" s="13" t="s">
        <v>6</v>
      </c>
      <c r="DJ1" s="13" t="s">
        <v>7</v>
      </c>
      <c r="DK1" s="26" t="s">
        <v>8</v>
      </c>
      <c r="DL1" s="26" t="s">
        <v>9</v>
      </c>
      <c r="DM1" s="26" t="s">
        <v>10</v>
      </c>
      <c r="DN1" s="13" t="s">
        <v>5</v>
      </c>
      <c r="DO1" s="13" t="s">
        <v>6</v>
      </c>
      <c r="DP1" s="13" t="s">
        <v>7</v>
      </c>
      <c r="DQ1" s="26" t="s">
        <v>8</v>
      </c>
      <c r="DR1" s="26" t="s">
        <v>9</v>
      </c>
      <c r="DS1" s="26" t="s">
        <v>10</v>
      </c>
      <c r="DT1" s="13" t="s">
        <v>5</v>
      </c>
      <c r="DU1" s="13" t="s">
        <v>6</v>
      </c>
      <c r="DV1" s="13" t="s">
        <v>7</v>
      </c>
      <c r="DW1" s="26" t="s">
        <v>8</v>
      </c>
      <c r="DX1" s="26" t="s">
        <v>9</v>
      </c>
      <c r="DY1" s="26" t="s">
        <v>10</v>
      </c>
      <c r="DZ1" s="13" t="s">
        <v>5</v>
      </c>
      <c r="EA1" s="13" t="s">
        <v>6</v>
      </c>
      <c r="EB1" s="13" t="s">
        <v>7</v>
      </c>
      <c r="EC1" s="26" t="s">
        <v>8</v>
      </c>
      <c r="ED1" s="26" t="s">
        <v>9</v>
      </c>
      <c r="EE1" s="26" t="s">
        <v>10</v>
      </c>
      <c r="EF1" s="13" t="s">
        <v>5</v>
      </c>
      <c r="EG1" s="13" t="s">
        <v>6</v>
      </c>
      <c r="EH1" s="13" t="s">
        <v>7</v>
      </c>
      <c r="EI1" s="26" t="s">
        <v>8</v>
      </c>
      <c r="EJ1" s="26" t="s">
        <v>9</v>
      </c>
      <c r="EK1" s="26" t="s">
        <v>10</v>
      </c>
      <c r="EL1" s="13" t="s">
        <v>5</v>
      </c>
      <c r="EM1" s="13" t="s">
        <v>6</v>
      </c>
      <c r="EN1" s="13" t="s">
        <v>7</v>
      </c>
      <c r="EO1" s="26" t="s">
        <v>8</v>
      </c>
      <c r="EP1" s="26" t="s">
        <v>9</v>
      </c>
      <c r="EQ1" s="26" t="s">
        <v>10</v>
      </c>
      <c r="ER1" s="13" t="s">
        <v>5</v>
      </c>
      <c r="ES1" s="13" t="s">
        <v>6</v>
      </c>
      <c r="ET1" s="13" t="s">
        <v>7</v>
      </c>
      <c r="EU1" s="26" t="s">
        <v>8</v>
      </c>
      <c r="EV1" s="26" t="s">
        <v>9</v>
      </c>
      <c r="EW1" s="26" t="s">
        <v>10</v>
      </c>
      <c r="EX1" s="13" t="s">
        <v>5</v>
      </c>
      <c r="EY1" s="13" t="s">
        <v>6</v>
      </c>
      <c r="EZ1" s="13" t="s">
        <v>7</v>
      </c>
      <c r="FA1" s="26" t="s">
        <v>8</v>
      </c>
      <c r="FB1" s="26" t="s">
        <v>9</v>
      </c>
      <c r="FC1" s="26" t="s">
        <v>10</v>
      </c>
      <c r="FD1" s="13" t="s">
        <v>5</v>
      </c>
      <c r="FE1" s="13" t="s">
        <v>6</v>
      </c>
      <c r="FF1" s="13" t="s">
        <v>7</v>
      </c>
      <c r="FG1" s="26" t="s">
        <v>8</v>
      </c>
      <c r="FH1" s="26" t="s">
        <v>9</v>
      </c>
      <c r="FI1" s="26" t="s">
        <v>10</v>
      </c>
      <c r="FJ1" s="13" t="s">
        <v>5</v>
      </c>
      <c r="FK1" s="13" t="s">
        <v>6</v>
      </c>
      <c r="FL1" s="13" t="s">
        <v>7</v>
      </c>
      <c r="FM1" s="26" t="s">
        <v>8</v>
      </c>
      <c r="FN1" s="26" t="s">
        <v>9</v>
      </c>
      <c r="FO1" s="26" t="s">
        <v>10</v>
      </c>
      <c r="FP1" s="13" t="s">
        <v>5</v>
      </c>
      <c r="FQ1" s="13" t="s">
        <v>6</v>
      </c>
      <c r="FR1" s="13" t="s">
        <v>7</v>
      </c>
      <c r="FS1" s="26" t="s">
        <v>8</v>
      </c>
      <c r="FT1" s="26" t="s">
        <v>9</v>
      </c>
      <c r="FU1" s="26" t="s">
        <v>10</v>
      </c>
      <c r="FV1" s="13" t="s">
        <v>5</v>
      </c>
      <c r="FW1" s="13" t="s">
        <v>6</v>
      </c>
      <c r="FX1" s="13" t="s">
        <v>7</v>
      </c>
      <c r="FY1" s="26" t="s">
        <v>8</v>
      </c>
      <c r="FZ1" s="26" t="s">
        <v>9</v>
      </c>
      <c r="GA1" s="26" t="s">
        <v>10</v>
      </c>
    </row>
    <row r="2" spans="1:183" ht="21.75">
      <c r="A2" s="31" t="s">
        <v>41</v>
      </c>
      <c r="B2" s="17">
        <v>2</v>
      </c>
      <c r="C2" s="30">
        <v>1</v>
      </c>
      <c r="D2" s="6">
        <v>1</v>
      </c>
      <c r="E2" s="6">
        <v>2</v>
      </c>
      <c r="F2" s="6">
        <v>3</v>
      </c>
      <c r="G2" s="6">
        <v>1</v>
      </c>
      <c r="H2" s="6">
        <v>2</v>
      </c>
      <c r="I2" s="6">
        <v>3</v>
      </c>
      <c r="J2" s="6">
        <v>1</v>
      </c>
      <c r="K2" s="6">
        <v>2</v>
      </c>
      <c r="L2" s="6">
        <v>3</v>
      </c>
      <c r="M2" s="6">
        <v>1</v>
      </c>
      <c r="N2" s="6">
        <v>2</v>
      </c>
      <c r="O2" s="6">
        <v>3</v>
      </c>
      <c r="P2" s="6">
        <v>1</v>
      </c>
      <c r="Q2" s="6">
        <v>2</v>
      </c>
      <c r="R2" s="6">
        <v>3</v>
      </c>
      <c r="S2" s="6">
        <v>1</v>
      </c>
      <c r="T2" s="6">
        <v>2</v>
      </c>
      <c r="U2" s="6">
        <v>3</v>
      </c>
      <c r="V2" s="6">
        <v>1</v>
      </c>
      <c r="W2" s="6">
        <v>2</v>
      </c>
      <c r="X2" s="6">
        <v>3</v>
      </c>
      <c r="Y2" s="6">
        <v>1</v>
      </c>
      <c r="Z2" s="6">
        <v>2</v>
      </c>
      <c r="AA2" s="6">
        <v>3</v>
      </c>
      <c r="AB2" s="6">
        <v>1</v>
      </c>
      <c r="AC2" s="6">
        <v>2</v>
      </c>
      <c r="AD2" s="6">
        <v>3</v>
      </c>
      <c r="AE2" s="6">
        <v>1</v>
      </c>
      <c r="AF2" s="6">
        <v>2</v>
      </c>
      <c r="AG2" s="6">
        <v>3</v>
      </c>
      <c r="AH2" s="6">
        <v>1</v>
      </c>
      <c r="AI2" s="6">
        <v>2</v>
      </c>
      <c r="AJ2" s="6">
        <v>3</v>
      </c>
      <c r="AK2" s="6">
        <v>1</v>
      </c>
      <c r="AL2" s="6">
        <v>2</v>
      </c>
      <c r="AM2" s="6">
        <v>3</v>
      </c>
      <c r="AN2" s="6">
        <v>1</v>
      </c>
      <c r="AO2" s="6">
        <v>2</v>
      </c>
      <c r="AP2" s="6">
        <v>3</v>
      </c>
      <c r="AQ2" s="6">
        <v>1</v>
      </c>
      <c r="AR2" s="6">
        <v>2</v>
      </c>
      <c r="AS2" s="6">
        <v>3</v>
      </c>
      <c r="AT2" s="6">
        <v>1</v>
      </c>
      <c r="AU2" s="6">
        <v>2</v>
      </c>
      <c r="AV2" s="6">
        <v>3</v>
      </c>
      <c r="AW2" s="6">
        <v>1</v>
      </c>
      <c r="AX2" s="6">
        <v>2</v>
      </c>
      <c r="AY2" s="6">
        <v>3</v>
      </c>
      <c r="AZ2" s="6">
        <v>1</v>
      </c>
      <c r="BA2" s="6">
        <v>2</v>
      </c>
      <c r="BB2" s="6">
        <v>3</v>
      </c>
      <c r="BC2" s="6">
        <v>1</v>
      </c>
      <c r="BD2" s="6">
        <v>2</v>
      </c>
      <c r="BE2" s="6">
        <v>3</v>
      </c>
      <c r="BF2" s="6">
        <v>1</v>
      </c>
      <c r="BG2" s="6">
        <v>2</v>
      </c>
      <c r="BH2" s="6">
        <v>3</v>
      </c>
      <c r="BI2" s="6">
        <v>1</v>
      </c>
      <c r="BJ2" s="6">
        <v>2</v>
      </c>
      <c r="BK2" s="6">
        <v>3</v>
      </c>
      <c r="BL2" s="6">
        <v>1</v>
      </c>
      <c r="BM2" s="6">
        <v>2</v>
      </c>
      <c r="BN2" s="6">
        <v>3</v>
      </c>
      <c r="BO2" s="6">
        <v>1</v>
      </c>
      <c r="BP2" s="6">
        <v>2</v>
      </c>
      <c r="BQ2" s="6">
        <v>3</v>
      </c>
      <c r="BR2" s="6">
        <v>1</v>
      </c>
      <c r="BS2" s="6">
        <v>2</v>
      </c>
      <c r="BT2" s="6">
        <v>3</v>
      </c>
      <c r="BU2" s="6">
        <v>1</v>
      </c>
      <c r="BV2" s="6">
        <v>2</v>
      </c>
      <c r="BW2" s="6">
        <v>3</v>
      </c>
      <c r="BX2" s="6">
        <v>1</v>
      </c>
      <c r="BY2" s="6">
        <v>2</v>
      </c>
      <c r="BZ2" s="6">
        <v>3</v>
      </c>
      <c r="CA2" s="6">
        <v>1</v>
      </c>
      <c r="CB2" s="6">
        <v>2</v>
      </c>
      <c r="CC2" s="6">
        <v>3</v>
      </c>
      <c r="CD2" s="6">
        <v>1</v>
      </c>
      <c r="CE2" s="6">
        <v>2</v>
      </c>
      <c r="CF2" s="6">
        <v>3</v>
      </c>
      <c r="CG2" s="6">
        <v>1</v>
      </c>
      <c r="CH2" s="6">
        <v>2</v>
      </c>
      <c r="CI2" s="6">
        <v>3</v>
      </c>
      <c r="CJ2" s="6">
        <v>1</v>
      </c>
      <c r="CK2" s="6">
        <v>2</v>
      </c>
      <c r="CL2" s="6">
        <v>3</v>
      </c>
      <c r="CM2" s="6">
        <v>1</v>
      </c>
      <c r="CN2" s="6">
        <v>2</v>
      </c>
      <c r="CO2" s="6">
        <v>3</v>
      </c>
      <c r="CP2" s="6">
        <v>1</v>
      </c>
      <c r="CQ2" s="6">
        <v>2</v>
      </c>
      <c r="CR2" s="6">
        <v>3</v>
      </c>
      <c r="CS2" s="6">
        <v>1</v>
      </c>
      <c r="CT2" s="6">
        <v>2</v>
      </c>
      <c r="CU2" s="6">
        <v>3</v>
      </c>
      <c r="CV2" s="6">
        <v>1</v>
      </c>
      <c r="CW2" s="6">
        <v>2</v>
      </c>
      <c r="CX2" s="6">
        <v>3</v>
      </c>
      <c r="CY2" s="6">
        <v>1</v>
      </c>
      <c r="CZ2" s="6">
        <v>2</v>
      </c>
      <c r="DA2" s="6">
        <v>3</v>
      </c>
      <c r="DB2" s="6">
        <v>1</v>
      </c>
      <c r="DC2" s="6">
        <v>2</v>
      </c>
      <c r="DD2" s="6">
        <v>3</v>
      </c>
      <c r="DE2" s="6">
        <v>1</v>
      </c>
      <c r="DF2" s="6">
        <v>2</v>
      </c>
      <c r="DG2" s="6">
        <v>3</v>
      </c>
      <c r="DH2" s="6">
        <v>1</v>
      </c>
      <c r="DI2" s="6">
        <v>2</v>
      </c>
      <c r="DJ2" s="6">
        <v>3</v>
      </c>
      <c r="DK2" s="6">
        <v>1</v>
      </c>
      <c r="DL2" s="6">
        <v>2</v>
      </c>
      <c r="DM2" s="6">
        <v>3</v>
      </c>
      <c r="DN2" s="6">
        <v>1</v>
      </c>
      <c r="DO2" s="6">
        <v>2</v>
      </c>
      <c r="DP2" s="6">
        <v>3</v>
      </c>
      <c r="DQ2" s="6">
        <v>1</v>
      </c>
      <c r="DR2" s="6">
        <v>2</v>
      </c>
      <c r="DS2" s="6">
        <v>3</v>
      </c>
      <c r="DT2" s="6">
        <v>1</v>
      </c>
      <c r="DU2" s="6">
        <v>2</v>
      </c>
      <c r="DV2" s="6">
        <v>3</v>
      </c>
      <c r="DW2" s="6">
        <v>1</v>
      </c>
      <c r="DX2" s="6">
        <v>2</v>
      </c>
      <c r="DY2" s="6">
        <v>3</v>
      </c>
      <c r="DZ2" s="6">
        <v>1</v>
      </c>
      <c r="EA2" s="6">
        <v>2</v>
      </c>
      <c r="EB2" s="6">
        <v>3</v>
      </c>
      <c r="EC2" s="6">
        <v>1</v>
      </c>
      <c r="ED2" s="6">
        <v>2</v>
      </c>
      <c r="EE2" s="6">
        <v>3</v>
      </c>
      <c r="EF2" s="6">
        <v>1</v>
      </c>
      <c r="EG2" s="6">
        <v>2</v>
      </c>
      <c r="EH2" s="6">
        <v>3</v>
      </c>
      <c r="EI2" s="6">
        <v>1</v>
      </c>
      <c r="EJ2" s="6">
        <v>2</v>
      </c>
      <c r="EK2" s="6">
        <v>3</v>
      </c>
      <c r="EL2" s="6">
        <v>1</v>
      </c>
      <c r="EM2" s="6">
        <v>2</v>
      </c>
      <c r="EN2" s="6">
        <v>3</v>
      </c>
      <c r="EO2" s="6">
        <v>1</v>
      </c>
      <c r="EP2" s="6">
        <v>2</v>
      </c>
      <c r="EQ2" s="6">
        <v>3</v>
      </c>
      <c r="ER2" s="6">
        <v>1</v>
      </c>
      <c r="ES2" s="6">
        <v>2</v>
      </c>
      <c r="ET2" s="6">
        <v>3</v>
      </c>
      <c r="EU2" s="6">
        <v>1</v>
      </c>
      <c r="EV2" s="6">
        <v>2</v>
      </c>
      <c r="EW2" s="6">
        <v>3</v>
      </c>
      <c r="EX2" s="6">
        <v>1</v>
      </c>
      <c r="EY2" s="6">
        <v>2</v>
      </c>
      <c r="EZ2" s="6">
        <v>3</v>
      </c>
      <c r="FA2" s="6">
        <v>1</v>
      </c>
      <c r="FB2" s="6">
        <v>2</v>
      </c>
      <c r="FC2" s="6">
        <v>3</v>
      </c>
      <c r="FD2" s="6">
        <v>1</v>
      </c>
      <c r="FE2" s="6">
        <v>2</v>
      </c>
      <c r="FF2" s="6">
        <v>3</v>
      </c>
      <c r="FG2" s="6">
        <v>1</v>
      </c>
      <c r="FH2" s="6">
        <v>2</v>
      </c>
      <c r="FI2" s="6">
        <v>3</v>
      </c>
      <c r="FJ2" s="6">
        <v>1</v>
      </c>
      <c r="FK2" s="6">
        <v>2</v>
      </c>
      <c r="FL2" s="6">
        <v>3</v>
      </c>
      <c r="FM2" s="6">
        <v>1</v>
      </c>
      <c r="FN2" s="6">
        <v>2</v>
      </c>
      <c r="FO2" s="6">
        <v>3</v>
      </c>
      <c r="FP2" s="6">
        <v>1</v>
      </c>
      <c r="FQ2" s="6">
        <v>2</v>
      </c>
      <c r="FR2" s="6">
        <v>3</v>
      </c>
      <c r="FS2" s="6">
        <v>1</v>
      </c>
      <c r="FT2" s="6">
        <v>2</v>
      </c>
      <c r="FU2" s="6">
        <v>3</v>
      </c>
      <c r="FV2" s="6">
        <v>1</v>
      </c>
      <c r="FW2" s="6">
        <v>2</v>
      </c>
      <c r="FX2" s="6">
        <v>3</v>
      </c>
      <c r="FY2" s="6">
        <v>1</v>
      </c>
      <c r="FZ2" s="6">
        <v>2</v>
      </c>
      <c r="GA2" s="6">
        <v>3</v>
      </c>
    </row>
    <row r="3" spans="1:183" ht="21.75">
      <c r="A3" s="31" t="s">
        <v>42</v>
      </c>
      <c r="B3" s="17">
        <v>3</v>
      </c>
      <c r="C3" s="30">
        <v>1</v>
      </c>
      <c r="D3" s="6">
        <v>2</v>
      </c>
      <c r="E3" s="6">
        <v>1</v>
      </c>
      <c r="F3" s="6">
        <v>4</v>
      </c>
      <c r="G3" s="6">
        <v>2</v>
      </c>
      <c r="H3" s="6">
        <v>1</v>
      </c>
      <c r="I3" s="6">
        <v>4</v>
      </c>
      <c r="J3" s="6">
        <v>2</v>
      </c>
      <c r="K3" s="6">
        <v>1</v>
      </c>
      <c r="L3" s="6">
        <v>4</v>
      </c>
      <c r="M3" s="6">
        <v>2</v>
      </c>
      <c r="N3" s="6">
        <v>1</v>
      </c>
      <c r="O3" s="6">
        <v>4</v>
      </c>
      <c r="P3" s="6">
        <v>2</v>
      </c>
      <c r="Q3" s="6">
        <v>1</v>
      </c>
      <c r="R3" s="6">
        <v>4</v>
      </c>
      <c r="S3" s="6">
        <v>2</v>
      </c>
      <c r="T3" s="6">
        <v>1</v>
      </c>
      <c r="U3" s="6">
        <v>4</v>
      </c>
      <c r="V3" s="6">
        <v>2</v>
      </c>
      <c r="W3" s="6">
        <v>1</v>
      </c>
      <c r="X3" s="6">
        <v>4</v>
      </c>
      <c r="Y3" s="6">
        <v>2</v>
      </c>
      <c r="Z3" s="6">
        <v>1</v>
      </c>
      <c r="AA3" s="6">
        <v>4</v>
      </c>
      <c r="AB3" s="6">
        <v>2</v>
      </c>
      <c r="AC3" s="6">
        <v>1</v>
      </c>
      <c r="AD3" s="6">
        <v>4</v>
      </c>
      <c r="AE3" s="6">
        <v>2</v>
      </c>
      <c r="AF3" s="6">
        <v>1</v>
      </c>
      <c r="AG3" s="6">
        <v>4</v>
      </c>
      <c r="AH3" s="6">
        <v>2</v>
      </c>
      <c r="AI3" s="6">
        <v>1</v>
      </c>
      <c r="AJ3" s="6">
        <v>4</v>
      </c>
      <c r="AK3" s="6">
        <v>2</v>
      </c>
      <c r="AL3" s="6">
        <v>1</v>
      </c>
      <c r="AM3" s="6">
        <v>4</v>
      </c>
      <c r="AN3" s="6">
        <v>2</v>
      </c>
      <c r="AO3" s="6">
        <v>1</v>
      </c>
      <c r="AP3" s="6">
        <v>4</v>
      </c>
      <c r="AQ3" s="6">
        <v>2</v>
      </c>
      <c r="AR3" s="6">
        <v>1</v>
      </c>
      <c r="AS3" s="6">
        <v>4</v>
      </c>
      <c r="AT3" s="6">
        <v>2</v>
      </c>
      <c r="AU3" s="6">
        <v>1</v>
      </c>
      <c r="AV3" s="6">
        <v>4</v>
      </c>
      <c r="AW3" s="6">
        <v>2</v>
      </c>
      <c r="AX3" s="6">
        <v>1</v>
      </c>
      <c r="AY3" s="6">
        <v>4</v>
      </c>
      <c r="AZ3" s="6">
        <v>2</v>
      </c>
      <c r="BA3" s="6">
        <v>1</v>
      </c>
      <c r="BB3" s="6">
        <v>4</v>
      </c>
      <c r="BC3" s="6">
        <v>2</v>
      </c>
      <c r="BD3" s="6">
        <v>1</v>
      </c>
      <c r="BE3" s="6">
        <v>4</v>
      </c>
      <c r="BF3" s="6">
        <v>2</v>
      </c>
      <c r="BG3" s="6">
        <v>1</v>
      </c>
      <c r="BH3" s="6">
        <v>4</v>
      </c>
      <c r="BI3" s="6">
        <v>2</v>
      </c>
      <c r="BJ3" s="6">
        <v>1</v>
      </c>
      <c r="BK3" s="6">
        <v>4</v>
      </c>
      <c r="BL3" s="6">
        <v>2</v>
      </c>
      <c r="BM3" s="6">
        <v>1</v>
      </c>
      <c r="BN3" s="6">
        <v>4</v>
      </c>
      <c r="BO3" s="6">
        <v>2</v>
      </c>
      <c r="BP3" s="6">
        <v>1</v>
      </c>
      <c r="BQ3" s="6">
        <v>4</v>
      </c>
      <c r="BR3" s="6">
        <v>2</v>
      </c>
      <c r="BS3" s="6">
        <v>1</v>
      </c>
      <c r="BT3" s="6">
        <v>4</v>
      </c>
      <c r="BU3" s="6">
        <v>2</v>
      </c>
      <c r="BV3" s="6">
        <v>1</v>
      </c>
      <c r="BW3" s="6">
        <v>4</v>
      </c>
      <c r="BX3" s="6">
        <v>2</v>
      </c>
      <c r="BY3" s="6">
        <v>1</v>
      </c>
      <c r="BZ3" s="6">
        <v>4</v>
      </c>
      <c r="CA3" s="6">
        <v>2</v>
      </c>
      <c r="CB3" s="6">
        <v>1</v>
      </c>
      <c r="CC3" s="6">
        <v>4</v>
      </c>
      <c r="CD3" s="6">
        <v>2</v>
      </c>
      <c r="CE3" s="6">
        <v>1</v>
      </c>
      <c r="CF3" s="6">
        <v>4</v>
      </c>
      <c r="CG3" s="6">
        <v>2</v>
      </c>
      <c r="CH3" s="6">
        <v>1</v>
      </c>
      <c r="CI3" s="6">
        <v>4</v>
      </c>
      <c r="CJ3" s="6">
        <v>2</v>
      </c>
      <c r="CK3" s="6">
        <v>1</v>
      </c>
      <c r="CL3" s="6">
        <v>4</v>
      </c>
      <c r="CM3" s="6">
        <v>2</v>
      </c>
      <c r="CN3" s="6">
        <v>1</v>
      </c>
      <c r="CO3" s="6">
        <v>4</v>
      </c>
      <c r="CP3" s="6">
        <v>2</v>
      </c>
      <c r="CQ3" s="6">
        <v>1</v>
      </c>
      <c r="CR3" s="6">
        <v>4</v>
      </c>
      <c r="CS3" s="6">
        <v>2</v>
      </c>
      <c r="CT3" s="6">
        <v>1</v>
      </c>
      <c r="CU3" s="6">
        <v>4</v>
      </c>
      <c r="CV3" s="6">
        <v>2</v>
      </c>
      <c r="CW3" s="6">
        <v>1</v>
      </c>
      <c r="CX3" s="6">
        <v>4</v>
      </c>
      <c r="CY3" s="6">
        <v>2</v>
      </c>
      <c r="CZ3" s="6">
        <v>1</v>
      </c>
      <c r="DA3" s="6">
        <v>4</v>
      </c>
      <c r="DB3" s="6">
        <v>2</v>
      </c>
      <c r="DC3" s="6">
        <v>1</v>
      </c>
      <c r="DD3" s="6">
        <v>4</v>
      </c>
      <c r="DE3" s="6">
        <v>2</v>
      </c>
      <c r="DF3" s="6">
        <v>1</v>
      </c>
      <c r="DG3" s="6">
        <v>4</v>
      </c>
      <c r="DH3" s="6">
        <v>2</v>
      </c>
      <c r="DI3" s="6">
        <v>1</v>
      </c>
      <c r="DJ3" s="6">
        <v>4</v>
      </c>
      <c r="DK3" s="6">
        <v>2</v>
      </c>
      <c r="DL3" s="6">
        <v>1</v>
      </c>
      <c r="DM3" s="6">
        <v>4</v>
      </c>
      <c r="DN3" s="6">
        <v>2</v>
      </c>
      <c r="DO3" s="6">
        <v>1</v>
      </c>
      <c r="DP3" s="6">
        <v>4</v>
      </c>
      <c r="DQ3" s="6">
        <v>2</v>
      </c>
      <c r="DR3" s="6">
        <v>1</v>
      </c>
      <c r="DS3" s="6">
        <v>4</v>
      </c>
      <c r="DT3" s="6">
        <v>2</v>
      </c>
      <c r="DU3" s="6">
        <v>1</v>
      </c>
      <c r="DV3" s="6">
        <v>4</v>
      </c>
      <c r="DW3" s="6">
        <v>2</v>
      </c>
      <c r="DX3" s="6">
        <v>1</v>
      </c>
      <c r="DY3" s="6">
        <v>4</v>
      </c>
      <c r="DZ3" s="6">
        <v>2</v>
      </c>
      <c r="EA3" s="6">
        <v>1</v>
      </c>
      <c r="EB3" s="6">
        <v>4</v>
      </c>
      <c r="EC3" s="6">
        <v>2</v>
      </c>
      <c r="ED3" s="6">
        <v>1</v>
      </c>
      <c r="EE3" s="6">
        <v>4</v>
      </c>
      <c r="EF3" s="6">
        <v>2</v>
      </c>
      <c r="EG3" s="6">
        <v>1</v>
      </c>
      <c r="EH3" s="6">
        <v>4</v>
      </c>
      <c r="EI3" s="6">
        <v>2</v>
      </c>
      <c r="EJ3" s="6">
        <v>1</v>
      </c>
      <c r="EK3" s="6">
        <v>4</v>
      </c>
      <c r="EL3" s="6">
        <v>2</v>
      </c>
      <c r="EM3" s="6">
        <v>1</v>
      </c>
      <c r="EN3" s="6">
        <v>4</v>
      </c>
      <c r="EO3" s="6">
        <v>2</v>
      </c>
      <c r="EP3" s="6">
        <v>1</v>
      </c>
      <c r="EQ3" s="6">
        <v>4</v>
      </c>
      <c r="ER3" s="6">
        <v>2</v>
      </c>
      <c r="ES3" s="6">
        <v>1</v>
      </c>
      <c r="ET3" s="6">
        <v>4</v>
      </c>
      <c r="EU3" s="6">
        <v>2</v>
      </c>
      <c r="EV3" s="6">
        <v>1</v>
      </c>
      <c r="EW3" s="6">
        <v>4</v>
      </c>
      <c r="EX3" s="6">
        <v>2</v>
      </c>
      <c r="EY3" s="6">
        <v>1</v>
      </c>
      <c r="EZ3" s="6">
        <v>4</v>
      </c>
      <c r="FA3" s="6">
        <v>2</v>
      </c>
      <c r="FB3" s="6">
        <v>1</v>
      </c>
      <c r="FC3" s="6">
        <v>4</v>
      </c>
      <c r="FD3" s="6">
        <v>2</v>
      </c>
      <c r="FE3" s="6">
        <v>1</v>
      </c>
      <c r="FF3" s="6">
        <v>4</v>
      </c>
      <c r="FG3" s="6">
        <v>2</v>
      </c>
      <c r="FH3" s="6">
        <v>1</v>
      </c>
      <c r="FI3" s="6">
        <v>4</v>
      </c>
      <c r="FJ3" s="6">
        <v>2</v>
      </c>
      <c r="FK3" s="6">
        <v>1</v>
      </c>
      <c r="FL3" s="6">
        <v>4</v>
      </c>
      <c r="FM3" s="6">
        <v>2</v>
      </c>
      <c r="FN3" s="6">
        <v>1</v>
      </c>
      <c r="FO3" s="6">
        <v>4</v>
      </c>
      <c r="FP3" s="6">
        <v>2</v>
      </c>
      <c r="FQ3" s="6">
        <v>1</v>
      </c>
      <c r="FR3" s="6">
        <v>4</v>
      </c>
      <c r="FS3" s="6">
        <v>2</v>
      </c>
      <c r="FT3" s="6">
        <v>1</v>
      </c>
      <c r="FU3" s="6">
        <v>4</v>
      </c>
      <c r="FV3" s="6">
        <v>2</v>
      </c>
      <c r="FW3" s="6">
        <v>1</v>
      </c>
      <c r="FX3" s="6">
        <v>4</v>
      </c>
      <c r="FY3" s="6">
        <v>2</v>
      </c>
      <c r="FZ3" s="6">
        <v>1</v>
      </c>
      <c r="GA3" s="6">
        <v>4</v>
      </c>
    </row>
    <row r="4" spans="1:183" ht="21.75">
      <c r="A4" s="31" t="s">
        <v>43</v>
      </c>
      <c r="B4" s="17">
        <v>1</v>
      </c>
      <c r="C4" s="30">
        <v>3</v>
      </c>
      <c r="D4" s="6">
        <v>3</v>
      </c>
      <c r="E4" s="6">
        <v>4</v>
      </c>
      <c r="F4" s="6">
        <v>2</v>
      </c>
      <c r="G4" s="6">
        <v>3</v>
      </c>
      <c r="H4" s="6">
        <v>4</v>
      </c>
      <c r="I4" s="6">
        <v>2</v>
      </c>
      <c r="J4" s="6">
        <v>3</v>
      </c>
      <c r="K4" s="6">
        <v>4</v>
      </c>
      <c r="L4" s="6">
        <v>2</v>
      </c>
      <c r="M4" s="6">
        <v>3</v>
      </c>
      <c r="N4" s="6">
        <v>4</v>
      </c>
      <c r="O4" s="6">
        <v>2</v>
      </c>
      <c r="P4" s="6">
        <v>3</v>
      </c>
      <c r="Q4" s="6">
        <v>4</v>
      </c>
      <c r="R4" s="6">
        <v>2</v>
      </c>
      <c r="S4" s="6">
        <v>3</v>
      </c>
      <c r="T4" s="6">
        <v>4</v>
      </c>
      <c r="U4" s="6">
        <v>2</v>
      </c>
      <c r="V4" s="6">
        <v>3</v>
      </c>
      <c r="W4" s="6">
        <v>4</v>
      </c>
      <c r="X4" s="6">
        <v>2</v>
      </c>
      <c r="Y4" s="6">
        <v>3</v>
      </c>
      <c r="Z4" s="6">
        <v>4</v>
      </c>
      <c r="AA4" s="6">
        <v>2</v>
      </c>
      <c r="AB4" s="6">
        <v>3</v>
      </c>
      <c r="AC4" s="6">
        <v>4</v>
      </c>
      <c r="AD4" s="6">
        <v>2</v>
      </c>
      <c r="AE4" s="6">
        <v>3</v>
      </c>
      <c r="AF4" s="6">
        <v>4</v>
      </c>
      <c r="AG4" s="6">
        <v>2</v>
      </c>
      <c r="AH4" s="6">
        <v>3</v>
      </c>
      <c r="AI4" s="6">
        <v>4</v>
      </c>
      <c r="AJ4" s="6">
        <v>2</v>
      </c>
      <c r="AK4" s="6">
        <v>3</v>
      </c>
      <c r="AL4" s="6">
        <v>4</v>
      </c>
      <c r="AM4" s="6">
        <v>2</v>
      </c>
      <c r="AN4" s="6">
        <v>3</v>
      </c>
      <c r="AO4" s="6">
        <v>4</v>
      </c>
      <c r="AP4" s="6">
        <v>2</v>
      </c>
      <c r="AQ4" s="6">
        <v>3</v>
      </c>
      <c r="AR4" s="6">
        <v>4</v>
      </c>
      <c r="AS4" s="6">
        <v>2</v>
      </c>
      <c r="AT4" s="6">
        <v>3</v>
      </c>
      <c r="AU4" s="6">
        <v>4</v>
      </c>
      <c r="AV4" s="6">
        <v>2</v>
      </c>
      <c r="AW4" s="6">
        <v>3</v>
      </c>
      <c r="AX4" s="6">
        <v>4</v>
      </c>
      <c r="AY4" s="6">
        <v>2</v>
      </c>
      <c r="AZ4" s="6">
        <v>3</v>
      </c>
      <c r="BA4" s="6">
        <v>4</v>
      </c>
      <c r="BB4" s="6">
        <v>2</v>
      </c>
      <c r="BC4" s="6">
        <v>3</v>
      </c>
      <c r="BD4" s="6">
        <v>4</v>
      </c>
      <c r="BE4" s="6">
        <v>2</v>
      </c>
      <c r="BF4" s="6">
        <v>3</v>
      </c>
      <c r="BG4" s="6">
        <v>4</v>
      </c>
      <c r="BH4" s="6">
        <v>2</v>
      </c>
      <c r="BI4" s="6">
        <v>3</v>
      </c>
      <c r="BJ4" s="6">
        <v>4</v>
      </c>
      <c r="BK4" s="6">
        <v>2</v>
      </c>
      <c r="BL4" s="6">
        <v>3</v>
      </c>
      <c r="BM4" s="6">
        <v>4</v>
      </c>
      <c r="BN4" s="6">
        <v>2</v>
      </c>
      <c r="BO4" s="6">
        <v>3</v>
      </c>
      <c r="BP4" s="6">
        <v>4</v>
      </c>
      <c r="BQ4" s="6">
        <v>2</v>
      </c>
      <c r="BR4" s="6">
        <v>3</v>
      </c>
      <c r="BS4" s="6">
        <v>4</v>
      </c>
      <c r="BT4" s="6">
        <v>2</v>
      </c>
      <c r="BU4" s="6">
        <v>3</v>
      </c>
      <c r="BV4" s="6">
        <v>4</v>
      </c>
      <c r="BW4" s="6">
        <v>2</v>
      </c>
      <c r="BX4" s="6">
        <v>3</v>
      </c>
      <c r="BY4" s="6">
        <v>4</v>
      </c>
      <c r="BZ4" s="6">
        <v>2</v>
      </c>
      <c r="CA4" s="6">
        <v>3</v>
      </c>
      <c r="CB4" s="6">
        <v>4</v>
      </c>
      <c r="CC4" s="6">
        <v>2</v>
      </c>
      <c r="CD4" s="6">
        <v>3</v>
      </c>
      <c r="CE4" s="6">
        <v>4</v>
      </c>
      <c r="CF4" s="6">
        <v>2</v>
      </c>
      <c r="CG4" s="6">
        <v>3</v>
      </c>
      <c r="CH4" s="6">
        <v>4</v>
      </c>
      <c r="CI4" s="6">
        <v>2</v>
      </c>
      <c r="CJ4" s="6">
        <v>3</v>
      </c>
      <c r="CK4" s="6">
        <v>4</v>
      </c>
      <c r="CL4" s="6">
        <v>2</v>
      </c>
      <c r="CM4" s="6">
        <v>3</v>
      </c>
      <c r="CN4" s="6">
        <v>4</v>
      </c>
      <c r="CO4" s="6">
        <v>2</v>
      </c>
      <c r="CP4" s="6">
        <v>3</v>
      </c>
      <c r="CQ4" s="6">
        <v>4</v>
      </c>
      <c r="CR4" s="6">
        <v>2</v>
      </c>
      <c r="CS4" s="6">
        <v>3</v>
      </c>
      <c r="CT4" s="6">
        <v>4</v>
      </c>
      <c r="CU4" s="6">
        <v>2</v>
      </c>
      <c r="CV4" s="6">
        <v>3</v>
      </c>
      <c r="CW4" s="6">
        <v>4</v>
      </c>
      <c r="CX4" s="6">
        <v>2</v>
      </c>
      <c r="CY4" s="6">
        <v>3</v>
      </c>
      <c r="CZ4" s="6">
        <v>4</v>
      </c>
      <c r="DA4" s="6">
        <v>2</v>
      </c>
      <c r="DB4" s="6">
        <v>3</v>
      </c>
      <c r="DC4" s="6">
        <v>4</v>
      </c>
      <c r="DD4" s="6">
        <v>2</v>
      </c>
      <c r="DE4" s="6">
        <v>3</v>
      </c>
      <c r="DF4" s="6">
        <v>4</v>
      </c>
      <c r="DG4" s="6">
        <v>2</v>
      </c>
      <c r="DH4" s="6">
        <v>3</v>
      </c>
      <c r="DI4" s="6">
        <v>4</v>
      </c>
      <c r="DJ4" s="6">
        <v>2</v>
      </c>
      <c r="DK4" s="6">
        <v>3</v>
      </c>
      <c r="DL4" s="6">
        <v>4</v>
      </c>
      <c r="DM4" s="6">
        <v>2</v>
      </c>
      <c r="DN4" s="6">
        <v>3</v>
      </c>
      <c r="DO4" s="6">
        <v>4</v>
      </c>
      <c r="DP4" s="6">
        <v>2</v>
      </c>
      <c r="DQ4" s="6">
        <v>3</v>
      </c>
      <c r="DR4" s="6">
        <v>4</v>
      </c>
      <c r="DS4" s="6">
        <v>2</v>
      </c>
      <c r="DT4" s="6">
        <v>3</v>
      </c>
      <c r="DU4" s="6">
        <v>4</v>
      </c>
      <c r="DV4" s="6">
        <v>2</v>
      </c>
      <c r="DW4" s="6">
        <v>3</v>
      </c>
      <c r="DX4" s="6">
        <v>4</v>
      </c>
      <c r="DY4" s="6">
        <v>2</v>
      </c>
      <c r="DZ4" s="6">
        <v>3</v>
      </c>
      <c r="EA4" s="6">
        <v>4</v>
      </c>
      <c r="EB4" s="6">
        <v>2</v>
      </c>
      <c r="EC4" s="6">
        <v>3</v>
      </c>
      <c r="ED4" s="6">
        <v>4</v>
      </c>
      <c r="EE4" s="6">
        <v>2</v>
      </c>
      <c r="EF4" s="6">
        <v>3</v>
      </c>
      <c r="EG4" s="6">
        <v>4</v>
      </c>
      <c r="EH4" s="6">
        <v>2</v>
      </c>
      <c r="EI4" s="6">
        <v>3</v>
      </c>
      <c r="EJ4" s="6">
        <v>4</v>
      </c>
      <c r="EK4" s="6">
        <v>2</v>
      </c>
      <c r="EL4" s="6">
        <v>3</v>
      </c>
      <c r="EM4" s="6">
        <v>4</v>
      </c>
      <c r="EN4" s="6">
        <v>2</v>
      </c>
      <c r="EO4" s="6">
        <v>3</v>
      </c>
      <c r="EP4" s="6">
        <v>4</v>
      </c>
      <c r="EQ4" s="6">
        <v>2</v>
      </c>
      <c r="ER4" s="6">
        <v>3</v>
      </c>
      <c r="ES4" s="6">
        <v>4</v>
      </c>
      <c r="ET4" s="6">
        <v>2</v>
      </c>
      <c r="EU4" s="6">
        <v>3</v>
      </c>
      <c r="EV4" s="6">
        <v>4</v>
      </c>
      <c r="EW4" s="6">
        <v>2</v>
      </c>
      <c r="EX4" s="6">
        <v>3</v>
      </c>
      <c r="EY4" s="6">
        <v>4</v>
      </c>
      <c r="EZ4" s="6">
        <v>2</v>
      </c>
      <c r="FA4" s="6">
        <v>3</v>
      </c>
      <c r="FB4" s="6">
        <v>4</v>
      </c>
      <c r="FC4" s="6">
        <v>2</v>
      </c>
      <c r="FD4" s="6">
        <v>3</v>
      </c>
      <c r="FE4" s="6">
        <v>4</v>
      </c>
      <c r="FF4" s="6">
        <v>2</v>
      </c>
      <c r="FG4" s="6">
        <v>3</v>
      </c>
      <c r="FH4" s="6">
        <v>4</v>
      </c>
      <c r="FI4" s="6">
        <v>2</v>
      </c>
      <c r="FJ4" s="6">
        <v>3</v>
      </c>
      <c r="FK4" s="6">
        <v>4</v>
      </c>
      <c r="FL4" s="6">
        <v>2</v>
      </c>
      <c r="FM4" s="6">
        <v>3</v>
      </c>
      <c r="FN4" s="6">
        <v>4</v>
      </c>
      <c r="FO4" s="6">
        <v>2</v>
      </c>
      <c r="FP4" s="6">
        <v>3</v>
      </c>
      <c r="FQ4" s="6">
        <v>4</v>
      </c>
      <c r="FR4" s="6">
        <v>2</v>
      </c>
      <c r="FS4" s="6">
        <v>3</v>
      </c>
      <c r="FT4" s="6">
        <v>4</v>
      </c>
      <c r="FU4" s="6">
        <v>2</v>
      </c>
      <c r="FV4" s="6">
        <v>3</v>
      </c>
      <c r="FW4" s="6">
        <v>4</v>
      </c>
      <c r="FX4" s="6">
        <v>2</v>
      </c>
      <c r="FY4" s="6">
        <v>3</v>
      </c>
      <c r="FZ4" s="6">
        <v>4</v>
      </c>
      <c r="GA4" s="6">
        <v>2</v>
      </c>
    </row>
    <row r="5" spans="1:183" ht="21.75">
      <c r="A5" s="27" t="s">
        <v>190</v>
      </c>
      <c r="B5" s="27">
        <f>1/60</f>
        <v>0.016666666666666666</v>
      </c>
      <c r="C5" s="30">
        <v>0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</row>
    <row r="6" spans="1:183" ht="21.75">
      <c r="A6" s="27" t="s">
        <v>190</v>
      </c>
      <c r="B6" s="27">
        <f>1/60</f>
        <v>0.016666666666666666</v>
      </c>
      <c r="C6" s="30">
        <v>0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</row>
    <row r="7" spans="1:183" ht="21.75">
      <c r="A7" s="27" t="s">
        <v>190</v>
      </c>
      <c r="B7" s="27">
        <f>1/60</f>
        <v>0.016666666666666666</v>
      </c>
      <c r="C7" s="30">
        <v>0</v>
      </c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</row>
    <row r="8" spans="1:183" ht="21.75">
      <c r="A8" s="28" t="s">
        <v>191</v>
      </c>
      <c r="B8" s="28">
        <f>0.95/60</f>
        <v>0.01583333333333333</v>
      </c>
      <c r="C8" s="30">
        <v>2</v>
      </c>
      <c r="D8" s="6">
        <v>-1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</row>
    <row r="9" spans="1:183" ht="21.75">
      <c r="A9" s="28" t="s">
        <v>191</v>
      </c>
      <c r="B9" s="28">
        <f>0.95/60</f>
        <v>0.01583333333333333</v>
      </c>
      <c r="C9" s="30">
        <v>2</v>
      </c>
      <c r="D9" s="6"/>
      <c r="E9" s="6">
        <v>-1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</row>
    <row r="10" spans="1:183" ht="21.75">
      <c r="A10" s="28" t="s">
        <v>191</v>
      </c>
      <c r="B10" s="28">
        <f>0.95/60</f>
        <v>0.01583333333333333</v>
      </c>
      <c r="C10" s="30">
        <v>1</v>
      </c>
      <c r="D10" s="6"/>
      <c r="E10" s="6"/>
      <c r="F10" s="6">
        <v>-1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</row>
    <row r="11" spans="1:183" ht="21.75">
      <c r="A11" s="27" t="s">
        <v>190</v>
      </c>
      <c r="B11" s="27">
        <f>1/60</f>
        <v>0.016666666666666666</v>
      </c>
      <c r="C11" s="30">
        <v>0</v>
      </c>
      <c r="D11" s="6"/>
      <c r="E11" s="6"/>
      <c r="F11" s="6"/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</row>
    <row r="12" spans="1:183" ht="21.75">
      <c r="A12" s="27" t="s">
        <v>190</v>
      </c>
      <c r="B12" s="27">
        <f>1/60</f>
        <v>0.016666666666666666</v>
      </c>
      <c r="C12" s="30">
        <v>0</v>
      </c>
      <c r="D12" s="6"/>
      <c r="E12" s="6"/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</row>
    <row r="13" spans="1:183" ht="21.75">
      <c r="A13" s="27" t="s">
        <v>190</v>
      </c>
      <c r="B13" s="27">
        <f>1/60</f>
        <v>0.016666666666666666</v>
      </c>
      <c r="C13" s="30">
        <v>0</v>
      </c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</row>
    <row r="14" spans="1:183" ht="21.75">
      <c r="A14" s="28" t="s">
        <v>191</v>
      </c>
      <c r="B14" s="28">
        <f>0.95/60</f>
        <v>0.01583333333333333</v>
      </c>
      <c r="C14" s="30">
        <v>2</v>
      </c>
      <c r="D14" s="6"/>
      <c r="E14" s="6"/>
      <c r="F14" s="6"/>
      <c r="G14" s="6">
        <v>-1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</row>
    <row r="15" spans="1:183" ht="21.75">
      <c r="A15" s="28" t="s">
        <v>191</v>
      </c>
      <c r="B15" s="28">
        <f>0.95/60</f>
        <v>0.01583333333333333</v>
      </c>
      <c r="C15" s="30">
        <v>2</v>
      </c>
      <c r="D15" s="6"/>
      <c r="E15" s="6"/>
      <c r="F15" s="6"/>
      <c r="G15" s="6"/>
      <c r="H15" s="6">
        <v>-1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</row>
    <row r="16" spans="1:183" ht="21.75">
      <c r="A16" s="28" t="s">
        <v>191</v>
      </c>
      <c r="B16" s="28">
        <f>0.95/60</f>
        <v>0.01583333333333333</v>
      </c>
      <c r="C16" s="30">
        <v>0</v>
      </c>
      <c r="D16" s="6"/>
      <c r="E16" s="6"/>
      <c r="F16" s="6"/>
      <c r="G16" s="6"/>
      <c r="H16" s="6"/>
      <c r="I16" s="6">
        <v>-1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</row>
    <row r="17" spans="1:183" ht="21.75">
      <c r="A17" s="27" t="s">
        <v>190</v>
      </c>
      <c r="B17" s="27">
        <f>1/60</f>
        <v>0.016666666666666666</v>
      </c>
      <c r="C17" s="30">
        <v>0</v>
      </c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</row>
    <row r="18" spans="1:183" ht="21.75">
      <c r="A18" s="27" t="s">
        <v>190</v>
      </c>
      <c r="B18" s="27">
        <f>1/60</f>
        <v>0.016666666666666666</v>
      </c>
      <c r="C18" s="30">
        <v>0</v>
      </c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</row>
    <row r="19" spans="1:183" ht="21.75">
      <c r="A19" s="27" t="s">
        <v>190</v>
      </c>
      <c r="B19" s="27">
        <f>1/60</f>
        <v>0.016666666666666666</v>
      </c>
      <c r="C19" s="30">
        <v>1</v>
      </c>
      <c r="D19" s="6"/>
      <c r="E19" s="6"/>
      <c r="F19" s="6"/>
      <c r="G19" s="6"/>
      <c r="H19" s="6"/>
      <c r="I19" s="6"/>
      <c r="J19" s="6"/>
      <c r="K19" s="6"/>
      <c r="L19" s="6"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</row>
    <row r="20" spans="1:183" ht="21.75">
      <c r="A20" s="28" t="s">
        <v>191</v>
      </c>
      <c r="B20" s="28">
        <f>0.95/60</f>
        <v>0.01583333333333333</v>
      </c>
      <c r="C20" s="30">
        <v>2</v>
      </c>
      <c r="D20" s="6"/>
      <c r="E20" s="6"/>
      <c r="F20" s="6"/>
      <c r="G20" s="6"/>
      <c r="H20" s="6"/>
      <c r="I20" s="6"/>
      <c r="J20" s="6">
        <v>-1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</row>
    <row r="21" spans="1:183" ht="21.75">
      <c r="A21" s="28" t="s">
        <v>191</v>
      </c>
      <c r="B21" s="28">
        <f>0.95/60</f>
        <v>0.01583333333333333</v>
      </c>
      <c r="C21" s="30">
        <v>2</v>
      </c>
      <c r="D21" s="6"/>
      <c r="E21" s="6"/>
      <c r="F21" s="6"/>
      <c r="G21" s="6"/>
      <c r="H21" s="6"/>
      <c r="I21" s="6"/>
      <c r="J21" s="6"/>
      <c r="K21" s="6">
        <v>-1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</row>
    <row r="22" spans="1:183" ht="21.75">
      <c r="A22" s="28" t="s">
        <v>191</v>
      </c>
      <c r="B22" s="28">
        <f>0.95/60</f>
        <v>0.01583333333333333</v>
      </c>
      <c r="C22" s="30">
        <v>0</v>
      </c>
      <c r="D22" s="6"/>
      <c r="E22" s="6"/>
      <c r="F22" s="6"/>
      <c r="G22" s="6"/>
      <c r="H22" s="6"/>
      <c r="I22" s="6"/>
      <c r="J22" s="6"/>
      <c r="K22" s="6"/>
      <c r="L22" s="6">
        <v>-1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</row>
    <row r="23" spans="1:183" ht="21.75">
      <c r="A23" s="27" t="s">
        <v>190</v>
      </c>
      <c r="B23" s="27">
        <f>1/60</f>
        <v>0.016666666666666666</v>
      </c>
      <c r="C23" s="30">
        <v>0</v>
      </c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</row>
    <row r="24" spans="1:183" ht="21.75">
      <c r="A24" s="27" t="s">
        <v>190</v>
      </c>
      <c r="B24" s="27">
        <f>1/60</f>
        <v>0.016666666666666666</v>
      </c>
      <c r="C24" s="30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</row>
    <row r="25" spans="1:183" ht="21.75">
      <c r="A25" s="27" t="s">
        <v>190</v>
      </c>
      <c r="B25" s="27">
        <f>1/60</f>
        <v>0.016666666666666666</v>
      </c>
      <c r="C25" s="30">
        <v>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</row>
    <row r="26" spans="1:183" ht="21.75">
      <c r="A26" s="28" t="s">
        <v>191</v>
      </c>
      <c r="B26" s="28">
        <f>0.95/60</f>
        <v>0.01583333333333333</v>
      </c>
      <c r="C26" s="30">
        <v>2</v>
      </c>
      <c r="D26" s="6"/>
      <c r="E26" s="6"/>
      <c r="F26" s="6"/>
      <c r="G26" s="6"/>
      <c r="H26" s="6"/>
      <c r="I26" s="6"/>
      <c r="J26" s="6"/>
      <c r="K26" s="6"/>
      <c r="L26" s="6"/>
      <c r="M26" s="6">
        <v>-1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</row>
    <row r="27" spans="1:183" ht="21.75">
      <c r="A27" s="28" t="s">
        <v>191</v>
      </c>
      <c r="B27" s="28">
        <f>0.95/60</f>
        <v>0.01583333333333333</v>
      </c>
      <c r="C27" s="30">
        <v>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-1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</row>
    <row r="28" spans="1:183" ht="21.75">
      <c r="A28" s="28" t="s">
        <v>191</v>
      </c>
      <c r="B28" s="28">
        <f>0.95/60</f>
        <v>0.01583333333333333</v>
      </c>
      <c r="C28" s="30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-1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</row>
    <row r="29" spans="1:183" ht="21.75">
      <c r="A29" s="27" t="s">
        <v>190</v>
      </c>
      <c r="B29" s="27">
        <f>1/60</f>
        <v>0.016666666666666666</v>
      </c>
      <c r="C29" s="30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</row>
    <row r="30" spans="1:183" ht="21.75">
      <c r="A30" s="27" t="s">
        <v>190</v>
      </c>
      <c r="B30" s="27">
        <f>1/60</f>
        <v>0.016666666666666666</v>
      </c>
      <c r="C30" s="30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</row>
    <row r="31" spans="1:183" ht="21.75">
      <c r="A31" s="27" t="s">
        <v>190</v>
      </c>
      <c r="B31" s="27">
        <f>1/60</f>
        <v>0.016666666666666666</v>
      </c>
      <c r="C31" s="30">
        <v>3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</row>
    <row r="32" spans="1:183" ht="21.75">
      <c r="A32" s="28" t="s">
        <v>191</v>
      </c>
      <c r="B32" s="28">
        <f>0.95/60</f>
        <v>0.01583333333333333</v>
      </c>
      <c r="C32" s="30">
        <v>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-1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</row>
    <row r="33" spans="1:183" ht="21.75">
      <c r="A33" s="28" t="s">
        <v>191</v>
      </c>
      <c r="B33" s="28">
        <f>0.95/60</f>
        <v>0.01583333333333333</v>
      </c>
      <c r="C33" s="30">
        <v>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-1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</row>
    <row r="34" spans="1:183" ht="21.75">
      <c r="A34" s="28" t="s">
        <v>191</v>
      </c>
      <c r="B34" s="28">
        <f>0.95/60</f>
        <v>0.01583333333333333</v>
      </c>
      <c r="C34" s="30"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-1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</row>
    <row r="35" spans="1:183" ht="21.75">
      <c r="A35" s="27" t="s">
        <v>190</v>
      </c>
      <c r="B35" s="27">
        <f>1/60</f>
        <v>0.016666666666666666</v>
      </c>
      <c r="C35" s="30"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1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</row>
    <row r="36" spans="1:183" ht="21.75">
      <c r="A36" s="27" t="s">
        <v>190</v>
      </c>
      <c r="B36" s="27">
        <f>1/60</f>
        <v>0.016666666666666666</v>
      </c>
      <c r="C36" s="30"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1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</row>
    <row r="37" spans="1:183" ht="21.75">
      <c r="A37" s="27" t="s">
        <v>190</v>
      </c>
      <c r="B37" s="27">
        <f>1/60</f>
        <v>0.016666666666666666</v>
      </c>
      <c r="C37" s="30">
        <v>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</row>
    <row r="38" spans="1:183" ht="21.75">
      <c r="A38" s="28" t="s">
        <v>191</v>
      </c>
      <c r="B38" s="28">
        <f>0.95/60</f>
        <v>0.01583333333333333</v>
      </c>
      <c r="C38" s="30">
        <v>2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-1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</row>
    <row r="39" spans="1:183" ht="21.75">
      <c r="A39" s="28" t="s">
        <v>191</v>
      </c>
      <c r="B39" s="28">
        <f>0.95/60</f>
        <v>0.01583333333333333</v>
      </c>
      <c r="C39" s="30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-1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</row>
    <row r="40" spans="1:183" ht="21.75">
      <c r="A40" s="28" t="s">
        <v>191</v>
      </c>
      <c r="B40" s="28">
        <f>0.95/60</f>
        <v>0.01583333333333333</v>
      </c>
      <c r="C40" s="30">
        <v>1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-1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</row>
    <row r="41" spans="1:183" ht="21.75">
      <c r="A41" s="27" t="s">
        <v>190</v>
      </c>
      <c r="B41" s="27">
        <f>1/60</f>
        <v>0.016666666666666666</v>
      </c>
      <c r="C41" s="30"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v>1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</row>
    <row r="42" spans="1:183" ht="21.75">
      <c r="A42" s="27" t="s">
        <v>190</v>
      </c>
      <c r="B42" s="27">
        <f>1/60</f>
        <v>0.016666666666666666</v>
      </c>
      <c r="C42" s="30"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1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</row>
    <row r="43" spans="1:183" ht="21.75">
      <c r="A43" s="27" t="s">
        <v>190</v>
      </c>
      <c r="B43" s="27">
        <f>1/60</f>
        <v>0.016666666666666666</v>
      </c>
      <c r="C43" s="30"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>
        <v>1</v>
      </c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</row>
    <row r="44" spans="1:183" ht="21.75">
      <c r="A44" s="28" t="s">
        <v>191</v>
      </c>
      <c r="B44" s="28">
        <f>0.95/60</f>
        <v>0.01583333333333333</v>
      </c>
      <c r="C44" s="30">
        <v>2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-1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</row>
    <row r="45" spans="1:183" ht="21.75">
      <c r="A45" s="28" t="s">
        <v>191</v>
      </c>
      <c r="B45" s="28">
        <f>0.95/60</f>
        <v>0.01583333333333333</v>
      </c>
      <c r="C45" s="30">
        <v>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v>-1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</row>
    <row r="46" spans="1:183" ht="21.75">
      <c r="A46" s="28" t="s">
        <v>191</v>
      </c>
      <c r="B46" s="28">
        <f>0.95/60</f>
        <v>0.01583333333333333</v>
      </c>
      <c r="C46" s="30"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-1</v>
      </c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</row>
    <row r="47" spans="1:183" ht="21.75">
      <c r="A47" s="27" t="s">
        <v>190</v>
      </c>
      <c r="B47" s="27">
        <f>1/60</f>
        <v>0.016666666666666666</v>
      </c>
      <c r="C47" s="30"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v>1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</row>
    <row r="48" spans="1:183" ht="21.75">
      <c r="A48" s="27" t="s">
        <v>190</v>
      </c>
      <c r="B48" s="27">
        <f>1/60</f>
        <v>0.016666666666666666</v>
      </c>
      <c r="C48" s="30"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1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</row>
    <row r="49" spans="1:183" ht="21.75">
      <c r="A49" s="27" t="s">
        <v>190</v>
      </c>
      <c r="B49" s="27">
        <f>1/60</f>
        <v>0.016666666666666666</v>
      </c>
      <c r="C49" s="30">
        <v>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1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</row>
    <row r="50" spans="1:183" ht="21.75">
      <c r="A50" s="28" t="s">
        <v>191</v>
      </c>
      <c r="B50" s="28">
        <f>0.95/60</f>
        <v>0.01583333333333333</v>
      </c>
      <c r="C50" s="30">
        <v>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-1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</row>
    <row r="51" spans="1:183" ht="21.75">
      <c r="A51" s="28" t="s">
        <v>191</v>
      </c>
      <c r="B51" s="28">
        <f>0.95/60</f>
        <v>0.01583333333333333</v>
      </c>
      <c r="C51" s="30">
        <v>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-1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</row>
    <row r="52" spans="1:183" ht="21.75">
      <c r="A52" s="28" t="s">
        <v>191</v>
      </c>
      <c r="B52" s="28">
        <f>0.95/60</f>
        <v>0.01583333333333333</v>
      </c>
      <c r="C52" s="30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-1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</row>
    <row r="53" spans="1:183" ht="21.75">
      <c r="A53" s="27" t="s">
        <v>190</v>
      </c>
      <c r="B53" s="27">
        <f>1/60</f>
        <v>0.016666666666666666</v>
      </c>
      <c r="C53" s="30">
        <v>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>
        <v>1</v>
      </c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</row>
    <row r="54" spans="1:183" ht="21.75">
      <c r="A54" s="27" t="s">
        <v>190</v>
      </c>
      <c r="B54" s="27">
        <f>1/60</f>
        <v>0.016666666666666666</v>
      </c>
      <c r="C54" s="30"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>
        <v>1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</row>
    <row r="55" spans="1:183" ht="21.75">
      <c r="A55" s="27" t="s">
        <v>190</v>
      </c>
      <c r="B55" s="27">
        <f>1/60</f>
        <v>0.016666666666666666</v>
      </c>
      <c r="C55" s="30">
        <v>2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>
        <v>1</v>
      </c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</row>
    <row r="56" spans="1:183" ht="21.75">
      <c r="A56" s="28" t="s">
        <v>191</v>
      </c>
      <c r="B56" s="28">
        <f>0.95/60</f>
        <v>0.01583333333333333</v>
      </c>
      <c r="C56" s="30">
        <v>2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>
        <v>-1</v>
      </c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</row>
    <row r="57" spans="1:183" ht="21.75">
      <c r="A57" s="28" t="s">
        <v>191</v>
      </c>
      <c r="B57" s="28">
        <f>0.95/60</f>
        <v>0.01583333333333333</v>
      </c>
      <c r="C57" s="30">
        <v>1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>
        <v>-1</v>
      </c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</row>
    <row r="58" spans="1:183" ht="21.75">
      <c r="A58" s="28" t="s">
        <v>191</v>
      </c>
      <c r="B58" s="28">
        <f>0.95/60</f>
        <v>0.01583333333333333</v>
      </c>
      <c r="C58" s="30">
        <v>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>
        <v>-1</v>
      </c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</row>
    <row r="59" spans="1:183" ht="21.75">
      <c r="A59" s="27" t="s">
        <v>190</v>
      </c>
      <c r="B59" s="27">
        <f>1/60</f>
        <v>0.016666666666666666</v>
      </c>
      <c r="C59" s="30"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v>1</v>
      </c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</row>
    <row r="60" spans="1:183" ht="21.75">
      <c r="A60" s="27" t="s">
        <v>190</v>
      </c>
      <c r="B60" s="27">
        <f>1/60</f>
        <v>0.016666666666666666</v>
      </c>
      <c r="C60" s="30">
        <v>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>
        <v>1</v>
      </c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</row>
    <row r="61" spans="1:183" ht="21.75">
      <c r="A61" s="27" t="s">
        <v>190</v>
      </c>
      <c r="B61" s="27">
        <f>1/60</f>
        <v>0.016666666666666666</v>
      </c>
      <c r="C61" s="30">
        <v>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>
        <v>1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</row>
    <row r="62" spans="1:183" ht="21.75">
      <c r="A62" s="28" t="s">
        <v>191</v>
      </c>
      <c r="B62" s="28">
        <f>0.95/60</f>
        <v>0.01583333333333333</v>
      </c>
      <c r="C62" s="30">
        <v>2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v>-1</v>
      </c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</row>
    <row r="63" spans="1:183" ht="21.75">
      <c r="A63" s="28" t="s">
        <v>191</v>
      </c>
      <c r="B63" s="28">
        <f>0.95/60</f>
        <v>0.01583333333333333</v>
      </c>
      <c r="C63" s="30">
        <v>1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>
        <v>-1</v>
      </c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</row>
    <row r="64" spans="1:183" ht="21.75">
      <c r="A64" s="28" t="s">
        <v>191</v>
      </c>
      <c r="B64" s="28">
        <f>0.95/60</f>
        <v>0.01583333333333333</v>
      </c>
      <c r="C64" s="30">
        <v>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>
        <v>-1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</row>
    <row r="65" spans="1:183" ht="21.75">
      <c r="A65" s="27" t="s">
        <v>190</v>
      </c>
      <c r="B65" s="27">
        <f>1/60</f>
        <v>0.016666666666666666</v>
      </c>
      <c r="C65" s="30">
        <v>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>
        <v>1</v>
      </c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</row>
    <row r="66" spans="1:183" ht="21.75">
      <c r="A66" s="27" t="s">
        <v>190</v>
      </c>
      <c r="B66" s="27">
        <f>1/60</f>
        <v>0.016666666666666666</v>
      </c>
      <c r="C66" s="30">
        <v>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1</v>
      </c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</row>
    <row r="67" spans="1:183" ht="21.75">
      <c r="A67" s="27" t="s">
        <v>190</v>
      </c>
      <c r="B67" s="27">
        <f>1/60</f>
        <v>0.016666666666666666</v>
      </c>
      <c r="C67" s="30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>
        <v>1</v>
      </c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</row>
    <row r="68" spans="1:183" ht="21.75">
      <c r="A68" s="28" t="s">
        <v>191</v>
      </c>
      <c r="B68" s="28">
        <f>0.95/60</f>
        <v>0.01583333333333333</v>
      </c>
      <c r="C68" s="30">
        <v>2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>
        <v>-1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</row>
    <row r="69" spans="1:183" ht="21.75">
      <c r="A69" s="28" t="s">
        <v>191</v>
      </c>
      <c r="B69" s="28">
        <f>0.95/60</f>
        <v>0.01583333333333333</v>
      </c>
      <c r="C69" s="30"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>
        <v>-1</v>
      </c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</row>
    <row r="70" spans="1:183" ht="21.75">
      <c r="A70" s="28" t="s">
        <v>191</v>
      </c>
      <c r="B70" s="28">
        <f>0.95/60</f>
        <v>0.01583333333333333</v>
      </c>
      <c r="C70" s="30">
        <v>1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>
        <v>-1</v>
      </c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</row>
    <row r="71" spans="1:183" ht="21.75">
      <c r="A71" s="27" t="s">
        <v>190</v>
      </c>
      <c r="B71" s="27">
        <f>1/60</f>
        <v>0.016666666666666666</v>
      </c>
      <c r="C71" s="30">
        <v>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>
        <v>1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</row>
    <row r="72" spans="1:183" ht="21.75">
      <c r="A72" s="27" t="s">
        <v>190</v>
      </c>
      <c r="B72" s="27">
        <f>1/60</f>
        <v>0.016666666666666666</v>
      </c>
      <c r="C72" s="30">
        <v>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>
        <v>1</v>
      </c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</row>
    <row r="73" spans="1:183" ht="21.75">
      <c r="A73" s="27" t="s">
        <v>190</v>
      </c>
      <c r="B73" s="27">
        <f>1/60</f>
        <v>0.016666666666666666</v>
      </c>
      <c r="C73" s="30">
        <v>0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>
        <v>1</v>
      </c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</row>
    <row r="74" spans="1:183" ht="21.75">
      <c r="A74" s="28" t="s">
        <v>191</v>
      </c>
      <c r="B74" s="28">
        <f>0.95/60</f>
        <v>0.01583333333333333</v>
      </c>
      <c r="C74" s="30">
        <v>2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>
        <v>-1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</row>
    <row r="75" spans="1:183" ht="21.75">
      <c r="A75" s="28" t="s">
        <v>191</v>
      </c>
      <c r="B75" s="28">
        <f>0.95/60</f>
        <v>0.01583333333333333</v>
      </c>
      <c r="C75" s="30">
        <v>0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>
        <v>-1</v>
      </c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</row>
    <row r="76" spans="1:183" ht="21.75">
      <c r="A76" s="28" t="s">
        <v>191</v>
      </c>
      <c r="B76" s="28">
        <f>0.95/60</f>
        <v>0.01583333333333333</v>
      </c>
      <c r="C76" s="30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>
        <v>-1</v>
      </c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</row>
    <row r="77" spans="1:183" ht="21.75">
      <c r="A77" s="27" t="s">
        <v>190</v>
      </c>
      <c r="B77" s="27">
        <f>1/60</f>
        <v>0.016666666666666666</v>
      </c>
      <c r="C77" s="30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>
        <v>1</v>
      </c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</row>
    <row r="78" spans="1:183" ht="21.75">
      <c r="A78" s="27" t="s">
        <v>190</v>
      </c>
      <c r="B78" s="27">
        <f>1/60</f>
        <v>0.016666666666666666</v>
      </c>
      <c r="C78" s="30"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>
        <v>1</v>
      </c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</row>
    <row r="79" spans="1:183" ht="21.75">
      <c r="A79" s="27" t="s">
        <v>190</v>
      </c>
      <c r="B79" s="27">
        <f>1/60</f>
        <v>0.016666666666666666</v>
      </c>
      <c r="C79" s="30">
        <v>1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>
        <v>1</v>
      </c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</row>
    <row r="80" spans="1:183" ht="21.75">
      <c r="A80" s="28" t="s">
        <v>191</v>
      </c>
      <c r="B80" s="28">
        <f>0.95/60</f>
        <v>0.01583333333333333</v>
      </c>
      <c r="C80" s="30">
        <v>2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>
        <v>-1</v>
      </c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</row>
    <row r="81" spans="1:183" ht="21.75">
      <c r="A81" s="28" t="s">
        <v>191</v>
      </c>
      <c r="B81" s="28">
        <f>0.95/60</f>
        <v>0.01583333333333333</v>
      </c>
      <c r="C81" s="30">
        <v>0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>
        <v>-1</v>
      </c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</row>
    <row r="82" spans="1:183" ht="21.75">
      <c r="A82" s="28" t="s">
        <v>191</v>
      </c>
      <c r="B82" s="28">
        <f>0.95/60</f>
        <v>0.01583333333333333</v>
      </c>
      <c r="C82" s="30"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>
        <v>-1</v>
      </c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</row>
    <row r="83" spans="1:183" ht="21.75">
      <c r="A83" s="27" t="s">
        <v>190</v>
      </c>
      <c r="B83" s="27">
        <f>1/60</f>
        <v>0.016666666666666666</v>
      </c>
      <c r="C83" s="30">
        <v>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>
        <v>1</v>
      </c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</row>
    <row r="84" spans="1:183" ht="21.75">
      <c r="A84" s="27" t="s">
        <v>190</v>
      </c>
      <c r="B84" s="27">
        <f>1/60</f>
        <v>0.016666666666666666</v>
      </c>
      <c r="C84" s="30">
        <v>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>
        <v>1</v>
      </c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</row>
    <row r="85" spans="1:183" ht="21.75">
      <c r="A85" s="27" t="s">
        <v>190</v>
      </c>
      <c r="B85" s="27">
        <f>1/60</f>
        <v>0.016666666666666666</v>
      </c>
      <c r="C85" s="30">
        <v>2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>
        <v>1</v>
      </c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</row>
    <row r="86" spans="1:183" ht="21.75">
      <c r="A86" s="28" t="s">
        <v>191</v>
      </c>
      <c r="B86" s="28">
        <f>0.95/60</f>
        <v>0.01583333333333333</v>
      </c>
      <c r="C86" s="30">
        <v>2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>
        <v>-1</v>
      </c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</row>
    <row r="87" spans="1:183" ht="21.75">
      <c r="A87" s="28" t="s">
        <v>191</v>
      </c>
      <c r="B87" s="28">
        <f>0.95/60</f>
        <v>0.01583333333333333</v>
      </c>
      <c r="C87" s="30">
        <v>0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>
        <v>-1</v>
      </c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</row>
    <row r="88" spans="1:183" ht="21.75">
      <c r="A88" s="28" t="s">
        <v>191</v>
      </c>
      <c r="B88" s="28">
        <f>0.95/60</f>
        <v>0.01583333333333333</v>
      </c>
      <c r="C88" s="30">
        <v>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>
        <v>-1</v>
      </c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</row>
    <row r="89" spans="1:183" ht="21.75">
      <c r="A89" s="27" t="s">
        <v>190</v>
      </c>
      <c r="B89" s="27">
        <f>1/60</f>
        <v>0.016666666666666666</v>
      </c>
      <c r="C89" s="30">
        <v>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>
        <v>1</v>
      </c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</row>
    <row r="90" spans="1:183" ht="21.75">
      <c r="A90" s="27" t="s">
        <v>190</v>
      </c>
      <c r="B90" s="27">
        <f>1/60</f>
        <v>0.016666666666666666</v>
      </c>
      <c r="C90" s="30">
        <v>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>
        <v>1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</row>
    <row r="91" spans="1:183" ht="21.75">
      <c r="A91" s="27" t="s">
        <v>190</v>
      </c>
      <c r="B91" s="27">
        <f>1/60</f>
        <v>0.016666666666666666</v>
      </c>
      <c r="C91" s="30">
        <v>3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>
        <v>1</v>
      </c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</row>
    <row r="92" spans="1:183" ht="21.75">
      <c r="A92" s="28" t="s">
        <v>191</v>
      </c>
      <c r="B92" s="28">
        <f>0.95/60</f>
        <v>0.01583333333333333</v>
      </c>
      <c r="C92" s="30">
        <v>2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>
        <v>-1</v>
      </c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</row>
    <row r="93" spans="1:183" ht="21.75">
      <c r="A93" s="28" t="s">
        <v>191</v>
      </c>
      <c r="B93" s="28">
        <f>0.95/60</f>
        <v>0.01583333333333333</v>
      </c>
      <c r="C93" s="30">
        <v>0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>
        <v>-1</v>
      </c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</row>
    <row r="94" spans="1:183" ht="21.75">
      <c r="A94" s="28" t="s">
        <v>191</v>
      </c>
      <c r="B94" s="28">
        <f>0.95/60</f>
        <v>0.01583333333333333</v>
      </c>
      <c r="C94" s="30">
        <v>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>
        <v>-1</v>
      </c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</row>
    <row r="95" spans="1:183" ht="21.75">
      <c r="A95" s="27" t="s">
        <v>190</v>
      </c>
      <c r="B95" s="27">
        <f>1/60</f>
        <v>0.016666666666666666</v>
      </c>
      <c r="C95" s="30">
        <v>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>
        <v>1</v>
      </c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</row>
    <row r="96" spans="1:183" ht="21.75">
      <c r="A96" s="27" t="s">
        <v>190</v>
      </c>
      <c r="B96" s="27">
        <f>1/60</f>
        <v>0.016666666666666666</v>
      </c>
      <c r="C96" s="30">
        <v>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>
        <v>1</v>
      </c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</row>
    <row r="97" spans="1:183" ht="21.75">
      <c r="A97" s="27" t="s">
        <v>190</v>
      </c>
      <c r="B97" s="27">
        <f>1/60</f>
        <v>0.016666666666666666</v>
      </c>
      <c r="C97" s="30">
        <v>0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>
        <v>1</v>
      </c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</row>
    <row r="98" spans="1:183" ht="21.75">
      <c r="A98" s="28" t="s">
        <v>191</v>
      </c>
      <c r="B98" s="28">
        <f>0.95/60</f>
        <v>0.01583333333333333</v>
      </c>
      <c r="C98" s="30">
        <v>1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>
        <v>-1</v>
      </c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</row>
    <row r="99" spans="1:183" ht="21.75">
      <c r="A99" s="28" t="s">
        <v>191</v>
      </c>
      <c r="B99" s="28">
        <f>0.95/60</f>
        <v>0.01583333333333333</v>
      </c>
      <c r="C99" s="30">
        <v>2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>
        <v>-1</v>
      </c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</row>
    <row r="100" spans="1:183" ht="21.75">
      <c r="A100" s="28" t="s">
        <v>191</v>
      </c>
      <c r="B100" s="28">
        <f>0.95/60</f>
        <v>0.01583333333333333</v>
      </c>
      <c r="C100" s="30">
        <v>1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>
        <v>-1</v>
      </c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</row>
    <row r="101" spans="1:183" ht="21.75">
      <c r="A101" s="27" t="s">
        <v>190</v>
      </c>
      <c r="B101" s="27">
        <f>1/60</f>
        <v>0.016666666666666666</v>
      </c>
      <c r="C101" s="30">
        <v>0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>
        <v>1</v>
      </c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</row>
    <row r="102" spans="1:183" ht="21.75">
      <c r="A102" s="27" t="s">
        <v>190</v>
      </c>
      <c r="B102" s="27">
        <f>1/60</f>
        <v>0.016666666666666666</v>
      </c>
      <c r="C102" s="30">
        <v>0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>
        <v>1</v>
      </c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</row>
    <row r="103" spans="1:183" ht="21.75">
      <c r="A103" s="27" t="s">
        <v>190</v>
      </c>
      <c r="B103" s="27">
        <f>1/60</f>
        <v>0.016666666666666666</v>
      </c>
      <c r="C103" s="30">
        <v>0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>
        <v>1</v>
      </c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</row>
    <row r="104" spans="1:183" ht="21.75">
      <c r="A104" s="28" t="s">
        <v>191</v>
      </c>
      <c r="B104" s="28">
        <f>0.95/60</f>
        <v>0.01583333333333333</v>
      </c>
      <c r="C104" s="30">
        <v>1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>
        <v>-1</v>
      </c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</row>
    <row r="105" spans="1:183" ht="21.75">
      <c r="A105" s="28" t="s">
        <v>191</v>
      </c>
      <c r="B105" s="28">
        <f>0.95/60</f>
        <v>0.01583333333333333</v>
      </c>
      <c r="C105" s="30">
        <v>2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>
        <v>-1</v>
      </c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</row>
    <row r="106" spans="1:183" ht="21.75">
      <c r="A106" s="28" t="s">
        <v>191</v>
      </c>
      <c r="B106" s="28">
        <f>0.95/60</f>
        <v>0.01583333333333333</v>
      </c>
      <c r="C106" s="30"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>
        <v>-1</v>
      </c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</row>
    <row r="107" spans="1:183" ht="21.75">
      <c r="A107" s="27" t="s">
        <v>190</v>
      </c>
      <c r="B107" s="27">
        <f>1/60</f>
        <v>0.016666666666666666</v>
      </c>
      <c r="C107" s="30">
        <v>0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>
        <v>1</v>
      </c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</row>
    <row r="108" spans="1:183" ht="21.75">
      <c r="A108" s="27" t="s">
        <v>190</v>
      </c>
      <c r="B108" s="27">
        <f>1/60</f>
        <v>0.016666666666666666</v>
      </c>
      <c r="C108" s="30"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>
        <v>1</v>
      </c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</row>
    <row r="109" spans="1:183" ht="21.75">
      <c r="A109" s="27" t="s">
        <v>190</v>
      </c>
      <c r="B109" s="27">
        <f>1/60</f>
        <v>0.016666666666666666</v>
      </c>
      <c r="C109" s="30">
        <v>1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>
        <v>1</v>
      </c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</row>
    <row r="110" spans="1:183" ht="21.75">
      <c r="A110" s="28" t="s">
        <v>191</v>
      </c>
      <c r="B110" s="28">
        <f>0.95/60</f>
        <v>0.01583333333333333</v>
      </c>
      <c r="C110" s="30">
        <v>1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>
        <v>-1</v>
      </c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</row>
    <row r="111" spans="1:183" ht="21.75">
      <c r="A111" s="28" t="s">
        <v>191</v>
      </c>
      <c r="B111" s="28">
        <f>0.95/60</f>
        <v>0.01583333333333333</v>
      </c>
      <c r="C111" s="30">
        <v>2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>
        <v>-1</v>
      </c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</row>
    <row r="112" spans="1:183" ht="21.75">
      <c r="A112" s="28" t="s">
        <v>191</v>
      </c>
      <c r="B112" s="28">
        <f>0.95/60</f>
        <v>0.01583333333333333</v>
      </c>
      <c r="C112" s="30">
        <v>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>
        <v>-1</v>
      </c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</row>
    <row r="113" spans="1:183" ht="21.75">
      <c r="A113" s="27" t="s">
        <v>190</v>
      </c>
      <c r="B113" s="27">
        <f>1/60</f>
        <v>0.016666666666666666</v>
      </c>
      <c r="C113" s="30">
        <v>0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>
        <v>1</v>
      </c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</row>
    <row r="114" spans="1:183" ht="21.75">
      <c r="A114" s="27" t="s">
        <v>190</v>
      </c>
      <c r="B114" s="27">
        <f>1/60</f>
        <v>0.016666666666666666</v>
      </c>
      <c r="C114" s="30">
        <v>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>
        <v>1</v>
      </c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</row>
    <row r="115" spans="1:183" ht="21.75">
      <c r="A115" s="27" t="s">
        <v>190</v>
      </c>
      <c r="B115" s="27">
        <f>1/60</f>
        <v>0.016666666666666666</v>
      </c>
      <c r="C115" s="30">
        <v>2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>
        <v>1</v>
      </c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</row>
    <row r="116" spans="1:183" ht="21.75">
      <c r="A116" s="28" t="s">
        <v>191</v>
      </c>
      <c r="B116" s="28">
        <f>0.95/60</f>
        <v>0.01583333333333333</v>
      </c>
      <c r="C116" s="30">
        <v>1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>
        <v>-1</v>
      </c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</row>
    <row r="117" spans="1:183" ht="21.75">
      <c r="A117" s="28" t="s">
        <v>191</v>
      </c>
      <c r="B117" s="28">
        <f>0.95/60</f>
        <v>0.01583333333333333</v>
      </c>
      <c r="C117" s="30">
        <v>2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>
        <v>-1</v>
      </c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</row>
    <row r="118" spans="1:183" ht="21.75">
      <c r="A118" s="28" t="s">
        <v>191</v>
      </c>
      <c r="B118" s="28">
        <f>0.95/60</f>
        <v>0.01583333333333333</v>
      </c>
      <c r="C118" s="30"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>
        <v>-1</v>
      </c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</row>
    <row r="119" spans="1:183" ht="21.75">
      <c r="A119" s="27" t="s">
        <v>190</v>
      </c>
      <c r="B119" s="27">
        <f>1/60</f>
        <v>0.016666666666666666</v>
      </c>
      <c r="C119" s="30"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>
        <v>1</v>
      </c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</row>
    <row r="120" spans="1:183" ht="21.75">
      <c r="A120" s="27" t="s">
        <v>190</v>
      </c>
      <c r="B120" s="27">
        <f>1/60</f>
        <v>0.016666666666666666</v>
      </c>
      <c r="C120" s="30"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>
        <v>1</v>
      </c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</row>
    <row r="121" spans="1:183" ht="21.75">
      <c r="A121" s="27" t="s">
        <v>190</v>
      </c>
      <c r="B121" s="27">
        <f>1/60</f>
        <v>0.016666666666666666</v>
      </c>
      <c r="C121" s="30">
        <v>3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>
        <v>1</v>
      </c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</row>
    <row r="122" spans="1:183" ht="21.75">
      <c r="A122" s="28" t="s">
        <v>191</v>
      </c>
      <c r="B122" s="28">
        <f>0.95/60</f>
        <v>0.01583333333333333</v>
      </c>
      <c r="C122" s="30">
        <v>1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>
        <v>-1</v>
      </c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</row>
    <row r="123" spans="1:183" ht="21.75">
      <c r="A123" s="28" t="s">
        <v>191</v>
      </c>
      <c r="B123" s="28">
        <f>0.95/60</f>
        <v>0.01583333333333333</v>
      </c>
      <c r="C123" s="30">
        <v>2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>
        <v>-1</v>
      </c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</row>
    <row r="124" spans="1:183" ht="21.75">
      <c r="A124" s="28" t="s">
        <v>191</v>
      </c>
      <c r="B124" s="28">
        <f>0.95/60</f>
        <v>0.01583333333333333</v>
      </c>
      <c r="C124" s="30"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>
        <v>-1</v>
      </c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</row>
    <row r="125" spans="1:183" ht="21.75">
      <c r="A125" s="27" t="s">
        <v>190</v>
      </c>
      <c r="B125" s="27">
        <f>1/60</f>
        <v>0.016666666666666666</v>
      </c>
      <c r="C125" s="30"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>
        <v>1</v>
      </c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</row>
    <row r="126" spans="1:183" ht="21.75">
      <c r="A126" s="27" t="s">
        <v>190</v>
      </c>
      <c r="B126" s="27">
        <f>1/60</f>
        <v>0.016666666666666666</v>
      </c>
      <c r="C126" s="30"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>
        <v>1</v>
      </c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</row>
    <row r="127" spans="1:183" ht="21.75">
      <c r="A127" s="27" t="s">
        <v>190</v>
      </c>
      <c r="B127" s="27">
        <f>1/60</f>
        <v>0.016666666666666666</v>
      </c>
      <c r="C127" s="30"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>
        <v>1</v>
      </c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</row>
    <row r="128" spans="1:183" ht="21.75">
      <c r="A128" s="28" t="s">
        <v>191</v>
      </c>
      <c r="B128" s="28">
        <f>0.95/60</f>
        <v>0.01583333333333333</v>
      </c>
      <c r="C128" s="30">
        <v>1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>
        <v>-1</v>
      </c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</row>
    <row r="129" spans="1:183" ht="21.75">
      <c r="A129" s="28" t="s">
        <v>191</v>
      </c>
      <c r="B129" s="28">
        <f>0.95/60</f>
        <v>0.01583333333333333</v>
      </c>
      <c r="C129" s="30">
        <v>1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>
        <v>-1</v>
      </c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</row>
    <row r="130" spans="1:183" ht="21.75">
      <c r="A130" s="28" t="s">
        <v>191</v>
      </c>
      <c r="B130" s="28">
        <f>0.95/60</f>
        <v>0.01583333333333333</v>
      </c>
      <c r="C130" s="30">
        <v>1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>
        <v>-1</v>
      </c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</row>
    <row r="131" spans="1:183" ht="21.75">
      <c r="A131" s="27" t="s">
        <v>190</v>
      </c>
      <c r="B131" s="27">
        <f>1/60</f>
        <v>0.016666666666666666</v>
      </c>
      <c r="C131" s="30"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>
        <v>1</v>
      </c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</row>
    <row r="132" spans="1:183" ht="21.75">
      <c r="A132" s="27" t="s">
        <v>190</v>
      </c>
      <c r="B132" s="27">
        <f>1/60</f>
        <v>0.016666666666666666</v>
      </c>
      <c r="C132" s="30"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>
        <v>1</v>
      </c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</row>
    <row r="133" spans="1:183" ht="21.75">
      <c r="A133" s="27" t="s">
        <v>190</v>
      </c>
      <c r="B133" s="27">
        <f>1/60</f>
        <v>0.016666666666666666</v>
      </c>
      <c r="C133" s="30"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>
        <v>1</v>
      </c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</row>
    <row r="134" spans="1:183" ht="21.75">
      <c r="A134" s="28" t="s">
        <v>191</v>
      </c>
      <c r="B134" s="28">
        <f>0.95/60</f>
        <v>0.01583333333333333</v>
      </c>
      <c r="C134" s="30">
        <v>1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>
        <v>-1</v>
      </c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</row>
    <row r="135" spans="1:183" ht="21.75">
      <c r="A135" s="28" t="s">
        <v>191</v>
      </c>
      <c r="B135" s="28">
        <f>0.95/60</f>
        <v>0.01583333333333333</v>
      </c>
      <c r="C135" s="30">
        <v>1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>
        <v>-1</v>
      </c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</row>
    <row r="136" spans="1:183" ht="21.75">
      <c r="A136" s="28" t="s">
        <v>191</v>
      </c>
      <c r="B136" s="28">
        <f>0.95/60</f>
        <v>0.01583333333333333</v>
      </c>
      <c r="C136" s="30"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>
        <v>-1</v>
      </c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</row>
    <row r="137" spans="1:183" ht="21.75">
      <c r="A137" s="27" t="s">
        <v>190</v>
      </c>
      <c r="B137" s="27">
        <f>1/60</f>
        <v>0.016666666666666666</v>
      </c>
      <c r="C137" s="30"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>
        <v>1</v>
      </c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</row>
    <row r="138" spans="1:183" ht="21.75">
      <c r="A138" s="27" t="s">
        <v>190</v>
      </c>
      <c r="B138" s="27">
        <f>1/60</f>
        <v>0.016666666666666666</v>
      </c>
      <c r="C138" s="30"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>
        <v>1</v>
      </c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</row>
    <row r="139" spans="1:183" ht="21.75">
      <c r="A139" s="27" t="s">
        <v>190</v>
      </c>
      <c r="B139" s="27">
        <f>1/60</f>
        <v>0.016666666666666666</v>
      </c>
      <c r="C139" s="30">
        <v>1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>
        <v>1</v>
      </c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</row>
    <row r="140" spans="1:183" ht="21.75">
      <c r="A140" s="28" t="s">
        <v>191</v>
      </c>
      <c r="B140" s="28">
        <f>0.95/60</f>
        <v>0.01583333333333333</v>
      </c>
      <c r="C140" s="30">
        <v>1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>
        <v>-1</v>
      </c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</row>
    <row r="141" spans="1:183" ht="21.75">
      <c r="A141" s="28" t="s">
        <v>191</v>
      </c>
      <c r="B141" s="28">
        <f>0.95/60</f>
        <v>0.01583333333333333</v>
      </c>
      <c r="C141" s="30">
        <v>1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>
        <v>-1</v>
      </c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</row>
    <row r="142" spans="1:183" ht="21.75">
      <c r="A142" s="28" t="s">
        <v>191</v>
      </c>
      <c r="B142" s="28">
        <f>0.95/60</f>
        <v>0.01583333333333333</v>
      </c>
      <c r="C142" s="30"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>
        <v>-1</v>
      </c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</row>
    <row r="143" spans="1:183" ht="21.75">
      <c r="A143" s="27" t="s">
        <v>190</v>
      </c>
      <c r="B143" s="27">
        <f>1/60</f>
        <v>0.016666666666666666</v>
      </c>
      <c r="C143" s="30"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>
        <v>1</v>
      </c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</row>
    <row r="144" spans="1:183" ht="21.75">
      <c r="A144" s="27" t="s">
        <v>190</v>
      </c>
      <c r="B144" s="27">
        <f>1/60</f>
        <v>0.016666666666666666</v>
      </c>
      <c r="C144" s="30"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>
        <v>1</v>
      </c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</row>
    <row r="145" spans="1:183" ht="21.75">
      <c r="A145" s="27" t="s">
        <v>190</v>
      </c>
      <c r="B145" s="27">
        <f>1/60</f>
        <v>0.016666666666666666</v>
      </c>
      <c r="C145" s="30">
        <v>2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>
        <v>1</v>
      </c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</row>
    <row r="146" spans="1:183" ht="21.75">
      <c r="A146" s="28" t="s">
        <v>191</v>
      </c>
      <c r="B146" s="28">
        <f>0.95/60</f>
        <v>0.01583333333333333</v>
      </c>
      <c r="C146" s="30">
        <v>1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>
        <v>-1</v>
      </c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</row>
    <row r="147" spans="1:183" ht="21.75">
      <c r="A147" s="28" t="s">
        <v>191</v>
      </c>
      <c r="B147" s="28">
        <f>0.95/60</f>
        <v>0.01583333333333333</v>
      </c>
      <c r="C147" s="30">
        <v>1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>
        <v>-1</v>
      </c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</row>
    <row r="148" spans="1:183" ht="21.75">
      <c r="A148" s="28" t="s">
        <v>191</v>
      </c>
      <c r="B148" s="28">
        <f>0.95/60</f>
        <v>0.01583333333333333</v>
      </c>
      <c r="C148" s="30">
        <v>0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>
        <v>-1</v>
      </c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</row>
    <row r="149" spans="1:183" ht="21.75">
      <c r="A149" s="27" t="s">
        <v>190</v>
      </c>
      <c r="B149" s="27">
        <f>1/60</f>
        <v>0.016666666666666666</v>
      </c>
      <c r="C149" s="30">
        <v>0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>
        <v>1</v>
      </c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</row>
    <row r="150" spans="1:183" ht="21.75">
      <c r="A150" s="27" t="s">
        <v>190</v>
      </c>
      <c r="B150" s="27">
        <f>1/60</f>
        <v>0.016666666666666666</v>
      </c>
      <c r="C150" s="30">
        <v>0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>
        <v>1</v>
      </c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</row>
    <row r="151" spans="1:183" ht="21.75">
      <c r="A151" s="27" t="s">
        <v>190</v>
      </c>
      <c r="B151" s="27">
        <f>1/60</f>
        <v>0.016666666666666666</v>
      </c>
      <c r="C151" s="30">
        <v>3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>
        <v>1</v>
      </c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</row>
    <row r="152" spans="1:183" ht="21.75">
      <c r="A152" s="28" t="s">
        <v>191</v>
      </c>
      <c r="B152" s="28">
        <f>0.95/60</f>
        <v>0.01583333333333333</v>
      </c>
      <c r="C152" s="30">
        <v>1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>
        <v>-1</v>
      </c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</row>
    <row r="153" spans="1:183" ht="21.75">
      <c r="A153" s="28" t="s">
        <v>191</v>
      </c>
      <c r="B153" s="28">
        <f>0.95/60</f>
        <v>0.01583333333333333</v>
      </c>
      <c r="C153" s="30">
        <v>1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>
        <v>-1</v>
      </c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</row>
    <row r="154" spans="1:183" ht="21.75">
      <c r="A154" s="28" t="s">
        <v>191</v>
      </c>
      <c r="B154" s="28">
        <f>0.95/60</f>
        <v>0.01583333333333333</v>
      </c>
      <c r="C154" s="30">
        <v>0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>
        <v>-1</v>
      </c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</row>
    <row r="155" spans="1:183" ht="21.75">
      <c r="A155" s="27" t="s">
        <v>190</v>
      </c>
      <c r="B155" s="27">
        <f>1/60</f>
        <v>0.016666666666666666</v>
      </c>
      <c r="C155" s="30">
        <v>0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>
        <v>1</v>
      </c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</row>
    <row r="156" spans="1:183" ht="21.75">
      <c r="A156" s="27" t="s">
        <v>190</v>
      </c>
      <c r="B156" s="27">
        <f>1/60</f>
        <v>0.016666666666666666</v>
      </c>
      <c r="C156" s="30">
        <v>0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>
        <v>1</v>
      </c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</row>
    <row r="157" spans="1:183" ht="21.75">
      <c r="A157" s="27" t="s">
        <v>190</v>
      </c>
      <c r="B157" s="27">
        <f>1/60</f>
        <v>0.016666666666666666</v>
      </c>
      <c r="C157" s="30">
        <v>0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>
        <v>1</v>
      </c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</row>
    <row r="158" spans="1:183" ht="21.75">
      <c r="A158" s="28" t="s">
        <v>191</v>
      </c>
      <c r="B158" s="28">
        <f>0.95/60</f>
        <v>0.01583333333333333</v>
      </c>
      <c r="C158" s="30">
        <v>1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>
        <v>-1</v>
      </c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</row>
    <row r="159" spans="1:183" ht="21.75">
      <c r="A159" s="28" t="s">
        <v>191</v>
      </c>
      <c r="B159" s="28">
        <f>0.95/60</f>
        <v>0.01583333333333333</v>
      </c>
      <c r="C159" s="30">
        <v>0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>
        <v>-1</v>
      </c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</row>
    <row r="160" spans="1:183" ht="21.75">
      <c r="A160" s="28" t="s">
        <v>191</v>
      </c>
      <c r="B160" s="28">
        <f>0.95/60</f>
        <v>0.01583333333333333</v>
      </c>
      <c r="C160" s="30">
        <v>1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>
        <v>-1</v>
      </c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</row>
    <row r="161" spans="1:183" ht="21.75">
      <c r="A161" s="27" t="s">
        <v>190</v>
      </c>
      <c r="B161" s="27">
        <f>1/60</f>
        <v>0.016666666666666666</v>
      </c>
      <c r="C161" s="30">
        <v>0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>
        <v>1</v>
      </c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</row>
    <row r="162" spans="1:183" ht="21.75">
      <c r="A162" s="27" t="s">
        <v>190</v>
      </c>
      <c r="B162" s="27">
        <f>1/60</f>
        <v>0.016666666666666666</v>
      </c>
      <c r="C162" s="30">
        <v>0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>
        <v>1</v>
      </c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</row>
    <row r="163" spans="1:183" ht="21.75">
      <c r="A163" s="27" t="s">
        <v>190</v>
      </c>
      <c r="B163" s="27">
        <f>1/60</f>
        <v>0.016666666666666666</v>
      </c>
      <c r="C163" s="30">
        <v>0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>
        <v>1</v>
      </c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</row>
    <row r="164" spans="1:183" ht="21.75">
      <c r="A164" s="28" t="s">
        <v>191</v>
      </c>
      <c r="B164" s="28">
        <f>0.95/60</f>
        <v>0.01583333333333333</v>
      </c>
      <c r="C164" s="30">
        <v>1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>
        <v>-1</v>
      </c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</row>
    <row r="165" spans="1:183" ht="21.75">
      <c r="A165" s="28" t="s">
        <v>191</v>
      </c>
      <c r="B165" s="28">
        <f>0.95/60</f>
        <v>0.01583333333333333</v>
      </c>
      <c r="C165" s="30">
        <v>0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>
        <v>-1</v>
      </c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</row>
    <row r="166" spans="1:183" ht="21.75">
      <c r="A166" s="28" t="s">
        <v>191</v>
      </c>
      <c r="B166" s="28">
        <f>0.95/60</f>
        <v>0.01583333333333333</v>
      </c>
      <c r="C166" s="30">
        <v>0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>
        <v>-1</v>
      </c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</row>
    <row r="167" spans="1:183" ht="21.75">
      <c r="A167" s="27" t="s">
        <v>190</v>
      </c>
      <c r="B167" s="27">
        <f>1/60</f>
        <v>0.016666666666666666</v>
      </c>
      <c r="C167" s="30">
        <v>0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>
        <v>1</v>
      </c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</row>
    <row r="168" spans="1:183" ht="21.75">
      <c r="A168" s="27" t="s">
        <v>190</v>
      </c>
      <c r="B168" s="27">
        <f>1/60</f>
        <v>0.016666666666666666</v>
      </c>
      <c r="C168" s="30">
        <v>0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>
        <v>1</v>
      </c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</row>
    <row r="169" spans="1:183" ht="21.75">
      <c r="A169" s="27" t="s">
        <v>190</v>
      </c>
      <c r="B169" s="27">
        <f>1/60</f>
        <v>0.016666666666666666</v>
      </c>
      <c r="C169" s="30">
        <v>1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>
        <v>1</v>
      </c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</row>
    <row r="170" spans="1:183" ht="21.75">
      <c r="A170" s="28" t="s">
        <v>191</v>
      </c>
      <c r="B170" s="28">
        <f>0.95/60</f>
        <v>0.01583333333333333</v>
      </c>
      <c r="C170" s="30">
        <v>1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>
        <v>-1</v>
      </c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</row>
    <row r="171" spans="1:183" ht="21.75">
      <c r="A171" s="28" t="s">
        <v>191</v>
      </c>
      <c r="B171" s="28">
        <f>0.95/60</f>
        <v>0.01583333333333333</v>
      </c>
      <c r="C171" s="30">
        <v>0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>
        <v>-1</v>
      </c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</row>
    <row r="172" spans="1:183" ht="21.75">
      <c r="A172" s="28" t="s">
        <v>191</v>
      </c>
      <c r="B172" s="28">
        <f>0.95/60</f>
        <v>0.01583333333333333</v>
      </c>
      <c r="C172" s="30">
        <v>0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>
        <v>-1</v>
      </c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</row>
    <row r="173" spans="1:183" ht="21.75">
      <c r="A173" s="27" t="s">
        <v>190</v>
      </c>
      <c r="B173" s="27">
        <f>1/60</f>
        <v>0.016666666666666666</v>
      </c>
      <c r="C173" s="30">
        <v>0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>
        <v>1</v>
      </c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</row>
    <row r="174" spans="1:183" ht="21.75">
      <c r="A174" s="27" t="s">
        <v>190</v>
      </c>
      <c r="B174" s="27">
        <f>1/60</f>
        <v>0.016666666666666666</v>
      </c>
      <c r="C174" s="30">
        <v>0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>
        <v>1</v>
      </c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</row>
    <row r="175" spans="1:183" ht="21.75">
      <c r="A175" s="27" t="s">
        <v>190</v>
      </c>
      <c r="B175" s="27">
        <f>1/60</f>
        <v>0.016666666666666666</v>
      </c>
      <c r="C175" s="30">
        <v>2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>
        <v>1</v>
      </c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</row>
    <row r="176" spans="1:183" ht="21.75">
      <c r="A176" s="28" t="s">
        <v>191</v>
      </c>
      <c r="B176" s="28">
        <f>0.95/60</f>
        <v>0.01583333333333333</v>
      </c>
      <c r="C176" s="30">
        <v>1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>
        <v>-1</v>
      </c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</row>
    <row r="177" spans="1:183" ht="21.75">
      <c r="A177" s="28" t="s">
        <v>191</v>
      </c>
      <c r="B177" s="28">
        <f>0.95/60</f>
        <v>0.01583333333333333</v>
      </c>
      <c r="C177" s="30">
        <v>0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>
        <v>-1</v>
      </c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</row>
    <row r="178" spans="1:183" ht="21.75">
      <c r="A178" s="28" t="s">
        <v>191</v>
      </c>
      <c r="B178" s="28">
        <f>0.95/60</f>
        <v>0.01583333333333333</v>
      </c>
      <c r="C178" s="30">
        <v>0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>
        <v>-1</v>
      </c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</row>
    <row r="179" spans="1:183" ht="21.75">
      <c r="A179" s="27" t="s">
        <v>190</v>
      </c>
      <c r="B179" s="27">
        <f>1/60</f>
        <v>0.016666666666666666</v>
      </c>
      <c r="C179" s="30">
        <v>0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>
        <v>1</v>
      </c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</row>
    <row r="180" spans="1:183" ht="21.75">
      <c r="A180" s="27" t="s">
        <v>190</v>
      </c>
      <c r="B180" s="27">
        <f>1/60</f>
        <v>0.016666666666666666</v>
      </c>
      <c r="C180" s="30">
        <v>0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>
        <v>1</v>
      </c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</row>
    <row r="181" spans="1:183" ht="21.75">
      <c r="A181" s="27" t="s">
        <v>190</v>
      </c>
      <c r="B181" s="27">
        <f>1/60</f>
        <v>0.016666666666666666</v>
      </c>
      <c r="C181" s="30">
        <v>3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>
        <v>1</v>
      </c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</row>
    <row r="182" spans="1:183" ht="21.75">
      <c r="A182" s="28" t="s">
        <v>191</v>
      </c>
      <c r="B182" s="28">
        <f>0.95/60</f>
        <v>0.01583333333333333</v>
      </c>
      <c r="C182" s="30">
        <v>1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>
        <v>-1</v>
      </c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</row>
    <row r="183" spans="1:183" ht="21.75">
      <c r="A183" s="28" t="s">
        <v>191</v>
      </c>
      <c r="B183" s="28">
        <f>0.95/60</f>
        <v>0.01583333333333333</v>
      </c>
      <c r="C183" s="30">
        <v>0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>
        <v>-1</v>
      </c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</row>
    <row r="184" spans="1:183" ht="21.75">
      <c r="A184" s="28" t="s">
        <v>191</v>
      </c>
      <c r="B184" s="28">
        <f>0.95/60</f>
        <v>0.01583333333333333</v>
      </c>
      <c r="C184" s="30">
        <v>0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>
        <v>-1</v>
      </c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</row>
    <row r="185" spans="1:183" ht="21.75">
      <c r="A185" s="27" t="s">
        <v>190</v>
      </c>
      <c r="B185" s="27">
        <f>1/60</f>
        <v>0.016666666666666666</v>
      </c>
      <c r="C185" s="30">
        <v>0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>
        <v>1</v>
      </c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</row>
    <row r="186" spans="1:183" ht="21.75">
      <c r="A186" s="27" t="s">
        <v>190</v>
      </c>
      <c r="B186" s="27">
        <f>1/60</f>
        <v>0.016666666666666666</v>
      </c>
      <c r="C186" s="30">
        <v>0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>
        <v>1</v>
      </c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</row>
    <row r="187" spans="1:183" ht="21.75">
      <c r="A187" s="27" t="s">
        <v>190</v>
      </c>
      <c r="B187" s="27">
        <f>1/60</f>
        <v>0.016666666666666666</v>
      </c>
      <c r="C187" s="30">
        <v>0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>
        <v>1</v>
      </c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</row>
    <row r="188" spans="1:183" ht="21.75">
      <c r="A188" s="28" t="s">
        <v>191</v>
      </c>
      <c r="B188" s="28">
        <f>0.95/60</f>
        <v>0.01583333333333333</v>
      </c>
      <c r="C188" s="30">
        <v>0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>
        <v>-1</v>
      </c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</row>
    <row r="189" spans="1:183" ht="21.75">
      <c r="A189" s="28" t="s">
        <v>191</v>
      </c>
      <c r="B189" s="28">
        <f>0.95/60</f>
        <v>0.01583333333333333</v>
      </c>
      <c r="C189" s="30">
        <v>2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>
        <v>-1</v>
      </c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</row>
    <row r="190" spans="1:183" ht="21.75">
      <c r="A190" s="28" t="s">
        <v>191</v>
      </c>
      <c r="B190" s="28">
        <f>0.95/60</f>
        <v>0.01583333333333333</v>
      </c>
      <c r="C190" s="30">
        <v>1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>
        <v>-1</v>
      </c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</row>
    <row r="191" spans="1:183" ht="21.75">
      <c r="A191" s="27" t="s">
        <v>190</v>
      </c>
      <c r="B191" s="27">
        <f>1/60</f>
        <v>0.016666666666666666</v>
      </c>
      <c r="C191" s="30">
        <v>0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>
        <v>1</v>
      </c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</row>
    <row r="192" spans="1:183" ht="21.75">
      <c r="A192" s="27" t="s">
        <v>190</v>
      </c>
      <c r="B192" s="27">
        <f>1/60</f>
        <v>0.016666666666666666</v>
      </c>
      <c r="C192" s="30">
        <v>0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>
        <v>1</v>
      </c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</row>
    <row r="193" spans="1:183" ht="21.75">
      <c r="A193" s="27" t="s">
        <v>190</v>
      </c>
      <c r="B193" s="27">
        <f>1/60</f>
        <v>0.016666666666666666</v>
      </c>
      <c r="C193" s="30">
        <v>0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>
        <v>1</v>
      </c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</row>
    <row r="194" spans="1:183" ht="21.75">
      <c r="A194" s="28" t="s">
        <v>191</v>
      </c>
      <c r="B194" s="28">
        <f>0.95/60</f>
        <v>0.01583333333333333</v>
      </c>
      <c r="C194" s="30">
        <v>0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>
        <v>-1</v>
      </c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</row>
    <row r="195" spans="1:183" ht="21.75">
      <c r="A195" s="28" t="s">
        <v>191</v>
      </c>
      <c r="B195" s="28">
        <f>0.95/60</f>
        <v>0.01583333333333333</v>
      </c>
      <c r="C195" s="30">
        <v>2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>
        <v>-1</v>
      </c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</row>
    <row r="196" spans="1:183" ht="21.75">
      <c r="A196" s="28" t="s">
        <v>191</v>
      </c>
      <c r="B196" s="28">
        <f>0.95/60</f>
        <v>0.01583333333333333</v>
      </c>
      <c r="C196" s="30">
        <v>0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>
        <v>-1</v>
      </c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</row>
    <row r="197" spans="1:183" ht="21.75">
      <c r="A197" s="27" t="s">
        <v>190</v>
      </c>
      <c r="B197" s="27">
        <f>1/60</f>
        <v>0.016666666666666666</v>
      </c>
      <c r="C197" s="30">
        <v>0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>
        <v>1</v>
      </c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</row>
    <row r="198" spans="1:183" ht="21.75">
      <c r="A198" s="27" t="s">
        <v>190</v>
      </c>
      <c r="B198" s="27">
        <f>1/60</f>
        <v>0.016666666666666666</v>
      </c>
      <c r="C198" s="30">
        <v>0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>
        <v>1</v>
      </c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</row>
    <row r="199" spans="1:183" ht="21.75">
      <c r="A199" s="27" t="s">
        <v>190</v>
      </c>
      <c r="B199" s="27">
        <f>1/60</f>
        <v>0.016666666666666666</v>
      </c>
      <c r="C199" s="30">
        <v>1</v>
      </c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>
        <v>1</v>
      </c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</row>
    <row r="200" spans="1:183" ht="21.75">
      <c r="A200" s="28" t="s">
        <v>191</v>
      </c>
      <c r="B200" s="28">
        <f>0.95/60</f>
        <v>0.01583333333333333</v>
      </c>
      <c r="C200" s="30">
        <v>0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>
        <v>-1</v>
      </c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</row>
    <row r="201" spans="1:183" ht="21.75">
      <c r="A201" s="28" t="s">
        <v>191</v>
      </c>
      <c r="B201" s="28">
        <f>0.95/60</f>
        <v>0.01583333333333333</v>
      </c>
      <c r="C201" s="30">
        <v>2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>
        <v>-1</v>
      </c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</row>
    <row r="202" spans="1:183" ht="21.75">
      <c r="A202" s="28" t="s">
        <v>191</v>
      </c>
      <c r="B202" s="28">
        <f>0.95/60</f>
        <v>0.01583333333333333</v>
      </c>
      <c r="C202" s="30">
        <v>0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>
        <v>-1</v>
      </c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</row>
    <row r="203" spans="1:183" ht="21.75">
      <c r="A203" s="27" t="s">
        <v>190</v>
      </c>
      <c r="B203" s="27">
        <f>1/60</f>
        <v>0.016666666666666666</v>
      </c>
      <c r="C203" s="30">
        <v>0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>
        <v>1</v>
      </c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</row>
    <row r="204" spans="1:183" ht="21.75">
      <c r="A204" s="27" t="s">
        <v>190</v>
      </c>
      <c r="B204" s="27">
        <f>1/60</f>
        <v>0.016666666666666666</v>
      </c>
      <c r="C204" s="30">
        <v>0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>
        <v>1</v>
      </c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</row>
    <row r="205" spans="1:183" ht="21.75">
      <c r="A205" s="27" t="s">
        <v>190</v>
      </c>
      <c r="B205" s="27">
        <f>1/60</f>
        <v>0.016666666666666666</v>
      </c>
      <c r="C205" s="30">
        <v>2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>
        <v>1</v>
      </c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</row>
    <row r="206" spans="1:183" ht="21.75">
      <c r="A206" s="28" t="s">
        <v>191</v>
      </c>
      <c r="B206" s="28">
        <f>0.95/60</f>
        <v>0.01583333333333333</v>
      </c>
      <c r="C206" s="30">
        <v>0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>
        <v>-1</v>
      </c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</row>
    <row r="207" spans="1:183" ht="21.75">
      <c r="A207" s="28" t="s">
        <v>191</v>
      </c>
      <c r="B207" s="28">
        <f>0.95/60</f>
        <v>0.01583333333333333</v>
      </c>
      <c r="C207" s="30">
        <v>2</v>
      </c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>
        <v>-1</v>
      </c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</row>
    <row r="208" spans="1:183" ht="21.75">
      <c r="A208" s="28" t="s">
        <v>191</v>
      </c>
      <c r="B208" s="28">
        <f>0.95/60</f>
        <v>0.01583333333333333</v>
      </c>
      <c r="C208" s="30">
        <v>0</v>
      </c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>
        <v>-1</v>
      </c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</row>
    <row r="209" spans="1:183" ht="21.75">
      <c r="A209" s="27" t="s">
        <v>190</v>
      </c>
      <c r="B209" s="27">
        <f>1/60</f>
        <v>0.016666666666666666</v>
      </c>
      <c r="C209" s="30">
        <v>0</v>
      </c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>
        <v>1</v>
      </c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</row>
    <row r="210" spans="1:183" ht="21.75">
      <c r="A210" s="27" t="s">
        <v>190</v>
      </c>
      <c r="B210" s="27">
        <f>1/60</f>
        <v>0.016666666666666666</v>
      </c>
      <c r="C210" s="30">
        <v>0</v>
      </c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>
        <v>1</v>
      </c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</row>
    <row r="211" spans="1:183" ht="21.75">
      <c r="A211" s="27" t="s">
        <v>190</v>
      </c>
      <c r="B211" s="27">
        <f>1/60</f>
        <v>0.016666666666666666</v>
      </c>
      <c r="C211" s="30">
        <v>3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>
        <v>1</v>
      </c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</row>
    <row r="212" spans="1:183" ht="21.75">
      <c r="A212" s="28" t="s">
        <v>191</v>
      </c>
      <c r="B212" s="28">
        <f>0.95/60</f>
        <v>0.01583333333333333</v>
      </c>
      <c r="C212" s="30">
        <v>0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>
        <v>-1</v>
      </c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</row>
    <row r="213" spans="1:183" ht="21.75">
      <c r="A213" s="28" t="s">
        <v>191</v>
      </c>
      <c r="B213" s="28">
        <f>0.95/60</f>
        <v>0.01583333333333333</v>
      </c>
      <c r="C213" s="30">
        <v>2</v>
      </c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>
        <v>-1</v>
      </c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</row>
    <row r="214" spans="1:183" ht="21.75">
      <c r="A214" s="28" t="s">
        <v>191</v>
      </c>
      <c r="B214" s="28">
        <f>0.95/60</f>
        <v>0.01583333333333333</v>
      </c>
      <c r="C214" s="30">
        <v>0</v>
      </c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>
        <v>-1</v>
      </c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</row>
    <row r="215" spans="1:183" ht="21.75">
      <c r="A215" s="27" t="s">
        <v>190</v>
      </c>
      <c r="B215" s="27">
        <f>1/60</f>
        <v>0.016666666666666666</v>
      </c>
      <c r="C215" s="30">
        <v>0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>
        <v>1</v>
      </c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</row>
    <row r="216" spans="1:183" ht="21.75">
      <c r="A216" s="27" t="s">
        <v>190</v>
      </c>
      <c r="B216" s="27">
        <f>1/60</f>
        <v>0.016666666666666666</v>
      </c>
      <c r="C216" s="30">
        <v>0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>
        <v>1</v>
      </c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</row>
    <row r="217" spans="1:183" ht="21.75">
      <c r="A217" s="27" t="s">
        <v>190</v>
      </c>
      <c r="B217" s="27">
        <f>1/60</f>
        <v>0.016666666666666666</v>
      </c>
      <c r="C217" s="30">
        <v>0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>
        <v>1</v>
      </c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</row>
    <row r="218" spans="1:183" ht="21.75">
      <c r="A218" s="28" t="s">
        <v>191</v>
      </c>
      <c r="B218" s="28">
        <f>0.95/60</f>
        <v>0.01583333333333333</v>
      </c>
      <c r="C218" s="30">
        <v>0</v>
      </c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>
        <v>-1</v>
      </c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</row>
    <row r="219" spans="1:183" ht="21.75">
      <c r="A219" s="28" t="s">
        <v>191</v>
      </c>
      <c r="B219" s="28">
        <f>0.95/60</f>
        <v>0.01583333333333333</v>
      </c>
      <c r="C219" s="30">
        <v>1</v>
      </c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>
        <v>-1</v>
      </c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</row>
    <row r="220" spans="1:183" ht="21.75">
      <c r="A220" s="28" t="s">
        <v>191</v>
      </c>
      <c r="B220" s="28">
        <f>0.95/60</f>
        <v>0.01583333333333333</v>
      </c>
      <c r="C220" s="30">
        <v>1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>
        <v>-1</v>
      </c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</row>
    <row r="221" spans="1:183" ht="21.75">
      <c r="A221" s="27" t="s">
        <v>190</v>
      </c>
      <c r="B221" s="27">
        <f>1/60</f>
        <v>0.016666666666666666</v>
      </c>
      <c r="C221" s="30">
        <v>0</v>
      </c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>
        <v>1</v>
      </c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</row>
    <row r="222" spans="1:183" ht="21.75">
      <c r="A222" s="27" t="s">
        <v>190</v>
      </c>
      <c r="B222" s="27">
        <f>1/60</f>
        <v>0.016666666666666666</v>
      </c>
      <c r="C222" s="30">
        <v>0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>
        <v>1</v>
      </c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</row>
    <row r="223" spans="1:183" ht="21.75">
      <c r="A223" s="27" t="s">
        <v>190</v>
      </c>
      <c r="B223" s="27">
        <f>1/60</f>
        <v>0.016666666666666666</v>
      </c>
      <c r="C223" s="30">
        <v>0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>
        <v>1</v>
      </c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</row>
    <row r="224" spans="1:183" ht="21.75">
      <c r="A224" s="28" t="s">
        <v>191</v>
      </c>
      <c r="B224" s="28">
        <f>0.95/60</f>
        <v>0.01583333333333333</v>
      </c>
      <c r="C224" s="30">
        <v>0</v>
      </c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>
        <v>-1</v>
      </c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</row>
    <row r="225" spans="1:183" ht="21.75">
      <c r="A225" s="28" t="s">
        <v>191</v>
      </c>
      <c r="B225" s="28">
        <f>0.95/60</f>
        <v>0.01583333333333333</v>
      </c>
      <c r="C225" s="30">
        <v>1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>
        <v>-1</v>
      </c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</row>
    <row r="226" spans="1:183" ht="21.75">
      <c r="A226" s="28" t="s">
        <v>191</v>
      </c>
      <c r="B226" s="28">
        <f>0.95/60</f>
        <v>0.01583333333333333</v>
      </c>
      <c r="C226" s="30">
        <v>0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>
        <v>-1</v>
      </c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</row>
    <row r="227" spans="1:183" ht="21.75">
      <c r="A227" s="27" t="s">
        <v>190</v>
      </c>
      <c r="B227" s="27">
        <f>1/60</f>
        <v>0.016666666666666666</v>
      </c>
      <c r="C227" s="30">
        <v>0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>
        <v>1</v>
      </c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</row>
    <row r="228" spans="1:183" ht="21.75">
      <c r="A228" s="27" t="s">
        <v>190</v>
      </c>
      <c r="B228" s="27">
        <f>1/60</f>
        <v>0.016666666666666666</v>
      </c>
      <c r="C228" s="30">
        <v>0</v>
      </c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>
        <v>1</v>
      </c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</row>
    <row r="229" spans="1:183" ht="21.75">
      <c r="A229" s="27" t="s">
        <v>190</v>
      </c>
      <c r="B229" s="27">
        <f>1/60</f>
        <v>0.016666666666666666</v>
      </c>
      <c r="C229" s="30">
        <v>1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>
        <v>1</v>
      </c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</row>
    <row r="230" spans="1:183" ht="21.75">
      <c r="A230" s="28" t="s">
        <v>191</v>
      </c>
      <c r="B230" s="28">
        <f>0.95/60</f>
        <v>0.01583333333333333</v>
      </c>
      <c r="C230" s="30">
        <v>0</v>
      </c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>
        <v>-1</v>
      </c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</row>
    <row r="231" spans="1:183" ht="21.75">
      <c r="A231" s="28" t="s">
        <v>191</v>
      </c>
      <c r="B231" s="28">
        <f>0.95/60</f>
        <v>0.01583333333333333</v>
      </c>
      <c r="C231" s="30">
        <v>1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>
        <v>-1</v>
      </c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</row>
    <row r="232" spans="1:183" ht="21.75">
      <c r="A232" s="28" t="s">
        <v>191</v>
      </c>
      <c r="B232" s="28">
        <f>0.95/60</f>
        <v>0.01583333333333333</v>
      </c>
      <c r="C232" s="30">
        <v>0</v>
      </c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>
        <v>-1</v>
      </c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</row>
    <row r="233" spans="1:183" ht="21.75">
      <c r="A233" s="27" t="s">
        <v>190</v>
      </c>
      <c r="B233" s="27">
        <f>1/60</f>
        <v>0.016666666666666666</v>
      </c>
      <c r="C233" s="30">
        <v>0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>
        <v>1</v>
      </c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</row>
    <row r="234" spans="1:183" ht="21.75">
      <c r="A234" s="27" t="s">
        <v>190</v>
      </c>
      <c r="B234" s="27">
        <f>1/60</f>
        <v>0.016666666666666666</v>
      </c>
      <c r="C234" s="30">
        <v>0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>
        <v>1</v>
      </c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</row>
    <row r="235" spans="1:183" ht="21.75">
      <c r="A235" s="27" t="s">
        <v>190</v>
      </c>
      <c r="B235" s="27">
        <f>1/60</f>
        <v>0.016666666666666666</v>
      </c>
      <c r="C235" s="30">
        <v>2</v>
      </c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>
        <v>1</v>
      </c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</row>
    <row r="236" spans="1:183" ht="21.75">
      <c r="A236" s="28" t="s">
        <v>191</v>
      </c>
      <c r="B236" s="28">
        <f>0.95/60</f>
        <v>0.01583333333333333</v>
      </c>
      <c r="C236" s="30">
        <v>0</v>
      </c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>
        <v>-1</v>
      </c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</row>
    <row r="237" spans="1:183" ht="21.75">
      <c r="A237" s="28" t="s">
        <v>191</v>
      </c>
      <c r="B237" s="28">
        <f>0.95/60</f>
        <v>0.01583333333333333</v>
      </c>
      <c r="C237" s="30">
        <v>1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>
        <v>-1</v>
      </c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</row>
    <row r="238" spans="1:183" ht="21.75">
      <c r="A238" s="28" t="s">
        <v>191</v>
      </c>
      <c r="B238" s="28">
        <f>0.95/60</f>
        <v>0.01583333333333333</v>
      </c>
      <c r="C238" s="30">
        <v>0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>
        <v>-1</v>
      </c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</row>
    <row r="239" spans="1:183" ht="21.75">
      <c r="A239" s="27" t="s">
        <v>190</v>
      </c>
      <c r="B239" s="27">
        <f>1/60</f>
        <v>0.016666666666666666</v>
      </c>
      <c r="C239" s="30">
        <v>0</v>
      </c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>
        <v>1</v>
      </c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</row>
    <row r="240" spans="1:183" ht="21.75">
      <c r="A240" s="27" t="s">
        <v>190</v>
      </c>
      <c r="B240" s="27">
        <f>1/60</f>
        <v>0.016666666666666666</v>
      </c>
      <c r="C240" s="30">
        <v>0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>
        <v>1</v>
      </c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</row>
    <row r="241" spans="1:183" ht="21.75">
      <c r="A241" s="27" t="s">
        <v>190</v>
      </c>
      <c r="B241" s="27">
        <f>1/60</f>
        <v>0.016666666666666666</v>
      </c>
      <c r="C241" s="30">
        <v>3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>
        <v>1</v>
      </c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</row>
    <row r="242" spans="1:183" ht="21.75">
      <c r="A242" s="28" t="s">
        <v>191</v>
      </c>
      <c r="B242" s="28">
        <f>0.95/60</f>
        <v>0.01583333333333333</v>
      </c>
      <c r="C242" s="30">
        <v>0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>
        <v>-1</v>
      </c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</row>
    <row r="243" spans="1:183" ht="21.75">
      <c r="A243" s="28" t="s">
        <v>191</v>
      </c>
      <c r="B243" s="28">
        <f>0.95/60</f>
        <v>0.01583333333333333</v>
      </c>
      <c r="C243" s="30">
        <v>1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>
        <v>-1</v>
      </c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</row>
    <row r="244" spans="1:183" ht="21.75">
      <c r="A244" s="28" t="s">
        <v>191</v>
      </c>
      <c r="B244" s="28">
        <f>0.95/60</f>
        <v>0.01583333333333333</v>
      </c>
      <c r="C244" s="30">
        <v>0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>
        <v>-1</v>
      </c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</row>
    <row r="245" spans="1:183" ht="21.75">
      <c r="A245" s="27" t="s">
        <v>190</v>
      </c>
      <c r="B245" s="27">
        <f>1/60</f>
        <v>0.016666666666666666</v>
      </c>
      <c r="C245" s="30">
        <v>0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>
        <v>1</v>
      </c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</row>
    <row r="246" spans="1:183" ht="21.75">
      <c r="A246" s="27" t="s">
        <v>190</v>
      </c>
      <c r="B246" s="27">
        <f>1/60</f>
        <v>0.016666666666666666</v>
      </c>
      <c r="C246" s="30">
        <v>0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>
        <v>1</v>
      </c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</row>
    <row r="247" spans="1:183" ht="21.75">
      <c r="A247" s="27" t="s">
        <v>190</v>
      </c>
      <c r="B247" s="27">
        <f>1/60</f>
        <v>0.016666666666666666</v>
      </c>
      <c r="C247" s="30">
        <v>0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>
        <v>1</v>
      </c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</row>
    <row r="248" spans="1:183" ht="21.75">
      <c r="A248" s="28" t="s">
        <v>191</v>
      </c>
      <c r="B248" s="28">
        <f>0.95/60</f>
        <v>0.01583333333333333</v>
      </c>
      <c r="C248" s="30">
        <v>0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>
        <v>-1</v>
      </c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</row>
    <row r="249" spans="1:183" ht="21.75">
      <c r="A249" s="28" t="s">
        <v>191</v>
      </c>
      <c r="B249" s="28">
        <f>0.95/60</f>
        <v>0.01583333333333333</v>
      </c>
      <c r="C249" s="30">
        <v>0</v>
      </c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>
        <v>-1</v>
      </c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</row>
    <row r="250" spans="1:183" ht="21.75">
      <c r="A250" s="28" t="s">
        <v>191</v>
      </c>
      <c r="B250" s="28">
        <f>0.95/60</f>
        <v>0.01583333333333333</v>
      </c>
      <c r="C250" s="30">
        <v>1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>
        <v>-1</v>
      </c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</row>
    <row r="251" spans="1:183" ht="21.75">
      <c r="A251" s="27" t="s">
        <v>190</v>
      </c>
      <c r="B251" s="27">
        <f>1/60</f>
        <v>0.016666666666666666</v>
      </c>
      <c r="C251" s="30">
        <v>0</v>
      </c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>
        <v>1</v>
      </c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</row>
    <row r="252" spans="1:183" ht="21.75">
      <c r="A252" s="27" t="s">
        <v>190</v>
      </c>
      <c r="B252" s="27">
        <f>1/60</f>
        <v>0.016666666666666666</v>
      </c>
      <c r="C252" s="30">
        <v>0</v>
      </c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>
        <v>1</v>
      </c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</row>
    <row r="253" spans="1:183" ht="21.75">
      <c r="A253" s="27" t="s">
        <v>190</v>
      </c>
      <c r="B253" s="27">
        <f>1/60</f>
        <v>0.016666666666666666</v>
      </c>
      <c r="C253" s="30">
        <v>0</v>
      </c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>
        <v>1</v>
      </c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</row>
    <row r="254" spans="1:183" ht="21.75">
      <c r="A254" s="28" t="s">
        <v>191</v>
      </c>
      <c r="B254" s="28">
        <f>0.95/60</f>
        <v>0.01583333333333333</v>
      </c>
      <c r="C254" s="30">
        <v>0</v>
      </c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>
        <v>-1</v>
      </c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</row>
    <row r="255" spans="1:183" ht="21.75">
      <c r="A255" s="28" t="s">
        <v>191</v>
      </c>
      <c r="B255" s="28">
        <f>0.95/60</f>
        <v>0.01583333333333333</v>
      </c>
      <c r="C255" s="30">
        <v>0</v>
      </c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>
        <v>-1</v>
      </c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</row>
    <row r="256" spans="1:183" ht="21.75">
      <c r="A256" s="28" t="s">
        <v>191</v>
      </c>
      <c r="B256" s="28">
        <f>0.95/60</f>
        <v>0.01583333333333333</v>
      </c>
      <c r="C256" s="30">
        <v>0</v>
      </c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>
        <v>-1</v>
      </c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</row>
    <row r="257" spans="1:183" ht="21.75">
      <c r="A257" s="27" t="s">
        <v>190</v>
      </c>
      <c r="B257" s="27">
        <f>1/60</f>
        <v>0.016666666666666666</v>
      </c>
      <c r="C257" s="30">
        <v>0</v>
      </c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>
        <v>1</v>
      </c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</row>
    <row r="258" spans="1:183" ht="21.75">
      <c r="A258" s="27" t="s">
        <v>190</v>
      </c>
      <c r="B258" s="27">
        <f>1/60</f>
        <v>0.016666666666666666</v>
      </c>
      <c r="C258" s="30">
        <v>0</v>
      </c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>
        <v>1</v>
      </c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</row>
    <row r="259" spans="1:183" ht="21.75">
      <c r="A259" s="27" t="s">
        <v>190</v>
      </c>
      <c r="B259" s="27">
        <f>1/60</f>
        <v>0.016666666666666666</v>
      </c>
      <c r="C259" s="30">
        <v>1</v>
      </c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>
        <v>1</v>
      </c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</row>
    <row r="260" spans="1:183" ht="21.75">
      <c r="A260" s="28" t="s">
        <v>191</v>
      </c>
      <c r="B260" s="28">
        <f>0.95/60</f>
        <v>0.01583333333333333</v>
      </c>
      <c r="C260" s="30">
        <v>0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>
        <v>-1</v>
      </c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</row>
    <row r="261" spans="1:183" ht="21.75">
      <c r="A261" s="28" t="s">
        <v>191</v>
      </c>
      <c r="B261" s="28">
        <f>0.95/60</f>
        <v>0.01583333333333333</v>
      </c>
      <c r="C261" s="30">
        <v>0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>
        <v>-1</v>
      </c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</row>
    <row r="262" spans="1:183" ht="21.75">
      <c r="A262" s="28" t="s">
        <v>191</v>
      </c>
      <c r="B262" s="28">
        <f>0.95/60</f>
        <v>0.01583333333333333</v>
      </c>
      <c r="C262" s="30">
        <v>0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>
        <v>-1</v>
      </c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</row>
    <row r="263" spans="1:183" ht="21.75">
      <c r="A263" s="27" t="s">
        <v>190</v>
      </c>
      <c r="B263" s="27">
        <f>1/60</f>
        <v>0.016666666666666666</v>
      </c>
      <c r="C263" s="30">
        <v>0</v>
      </c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>
        <v>1</v>
      </c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</row>
    <row r="264" spans="1:183" ht="21.75">
      <c r="A264" s="27" t="s">
        <v>190</v>
      </c>
      <c r="B264" s="27">
        <f>1/60</f>
        <v>0.016666666666666666</v>
      </c>
      <c r="C264" s="30">
        <v>0</v>
      </c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>
        <v>1</v>
      </c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</row>
    <row r="265" spans="1:183" ht="21.75">
      <c r="A265" s="27" t="s">
        <v>190</v>
      </c>
      <c r="B265" s="27">
        <f>1/60</f>
        <v>0.016666666666666666</v>
      </c>
      <c r="C265" s="30">
        <v>2</v>
      </c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>
        <v>1</v>
      </c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</row>
    <row r="266" spans="1:183" ht="21.75">
      <c r="A266" s="28" t="s">
        <v>191</v>
      </c>
      <c r="B266" s="28">
        <f>0.95/60</f>
        <v>0.01583333333333333</v>
      </c>
      <c r="C266" s="30">
        <v>0</v>
      </c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>
        <v>-1</v>
      </c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</row>
    <row r="267" spans="1:183" ht="21.75">
      <c r="A267" s="28" t="s">
        <v>191</v>
      </c>
      <c r="B267" s="28">
        <f>0.95/60</f>
        <v>0.01583333333333333</v>
      </c>
      <c r="C267" s="30">
        <v>0</v>
      </c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>
        <v>-1</v>
      </c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</row>
    <row r="268" spans="1:183" ht="21.75">
      <c r="A268" s="28" t="s">
        <v>191</v>
      </c>
      <c r="B268" s="28">
        <f>0.95/60</f>
        <v>0.01583333333333333</v>
      </c>
      <c r="C268" s="30">
        <v>0</v>
      </c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>
        <v>-1</v>
      </c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</row>
    <row r="269" spans="1:183" ht="21.75">
      <c r="A269" s="27" t="s">
        <v>190</v>
      </c>
      <c r="B269" s="27">
        <f>1/60</f>
        <v>0.016666666666666666</v>
      </c>
      <c r="C269" s="30">
        <v>0</v>
      </c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>
        <v>1</v>
      </c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</row>
    <row r="270" spans="1:183" ht="21.75">
      <c r="A270" s="27" t="s">
        <v>190</v>
      </c>
      <c r="B270" s="27">
        <f>1/60</f>
        <v>0.016666666666666666</v>
      </c>
      <c r="C270" s="30">
        <v>0</v>
      </c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>
        <v>1</v>
      </c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</row>
    <row r="271" spans="1:183" ht="21.75">
      <c r="A271" s="27" t="s">
        <v>190</v>
      </c>
      <c r="B271" s="27">
        <f>1/60</f>
        <v>0.016666666666666666</v>
      </c>
      <c r="C271" s="30">
        <v>3</v>
      </c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>
        <v>1</v>
      </c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</row>
    <row r="272" spans="1:183" ht="21.75">
      <c r="A272" s="28" t="s">
        <v>191</v>
      </c>
      <c r="B272" s="28">
        <f>0.95/60</f>
        <v>0.01583333333333333</v>
      </c>
      <c r="C272" s="30">
        <v>0</v>
      </c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>
        <v>-1</v>
      </c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</row>
    <row r="273" spans="1:183" ht="21.75">
      <c r="A273" s="28" t="s">
        <v>191</v>
      </c>
      <c r="B273" s="28">
        <f>0.95/60</f>
        <v>0.01583333333333333</v>
      </c>
      <c r="C273" s="30">
        <v>0</v>
      </c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>
        <v>-1</v>
      </c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</row>
    <row r="274" spans="1:183" ht="21.75">
      <c r="A274" s="28" t="s">
        <v>191</v>
      </c>
      <c r="B274" s="28">
        <f>0.95/60</f>
        <v>0.01583333333333333</v>
      </c>
      <c r="C274" s="30">
        <v>0</v>
      </c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>
        <v>-1</v>
      </c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</row>
    <row r="275" spans="1:183" ht="21.75">
      <c r="A275" s="27" t="s">
        <v>190</v>
      </c>
      <c r="B275" s="27">
        <f>1/60</f>
        <v>0.016666666666666666</v>
      </c>
      <c r="C275" s="30">
        <v>1</v>
      </c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>
        <v>1</v>
      </c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</row>
    <row r="276" spans="1:183" ht="21.75">
      <c r="A276" s="27" t="s">
        <v>190</v>
      </c>
      <c r="B276" s="27">
        <f>1/60</f>
        <v>0.016666666666666666</v>
      </c>
      <c r="C276" s="30">
        <v>0</v>
      </c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>
        <v>1</v>
      </c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</row>
    <row r="277" spans="1:183" ht="21.75">
      <c r="A277" s="27" t="s">
        <v>190</v>
      </c>
      <c r="B277" s="27">
        <f>1/60</f>
        <v>0.016666666666666666</v>
      </c>
      <c r="C277" s="30">
        <v>0</v>
      </c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>
        <v>1</v>
      </c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</row>
    <row r="278" spans="1:183" ht="21.75">
      <c r="A278" s="28" t="s">
        <v>191</v>
      </c>
      <c r="B278" s="28">
        <f>0.95/60</f>
        <v>0.01583333333333333</v>
      </c>
      <c r="C278" s="30">
        <v>0</v>
      </c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>
        <v>-1</v>
      </c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</row>
    <row r="279" spans="1:183" ht="21.75">
      <c r="A279" s="28" t="s">
        <v>191</v>
      </c>
      <c r="B279" s="28">
        <f>0.95/60</f>
        <v>0.01583333333333333</v>
      </c>
      <c r="C279" s="30">
        <v>2</v>
      </c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>
        <v>-1</v>
      </c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</row>
    <row r="280" spans="1:183" ht="21.75">
      <c r="A280" s="28" t="s">
        <v>191</v>
      </c>
      <c r="B280" s="28">
        <f>0.95/60</f>
        <v>0.01583333333333333</v>
      </c>
      <c r="C280" s="30">
        <v>1</v>
      </c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>
        <v>-1</v>
      </c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</row>
    <row r="281" spans="1:183" ht="21.75">
      <c r="A281" s="27" t="s">
        <v>190</v>
      </c>
      <c r="B281" s="27">
        <f>1/60</f>
        <v>0.016666666666666666</v>
      </c>
      <c r="C281" s="30">
        <v>1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>
        <v>1</v>
      </c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</row>
    <row r="282" spans="1:183" ht="21.75">
      <c r="A282" s="27" t="s">
        <v>190</v>
      </c>
      <c r="B282" s="27">
        <f>1/60</f>
        <v>0.016666666666666666</v>
      </c>
      <c r="C282" s="30">
        <v>0</v>
      </c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>
        <v>1</v>
      </c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</row>
    <row r="283" spans="1:183" ht="21.75">
      <c r="A283" s="27" t="s">
        <v>190</v>
      </c>
      <c r="B283" s="27">
        <f>1/60</f>
        <v>0.016666666666666666</v>
      </c>
      <c r="C283" s="30">
        <v>0</v>
      </c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>
        <v>1</v>
      </c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</row>
    <row r="284" spans="1:183" ht="21.75">
      <c r="A284" s="28" t="s">
        <v>191</v>
      </c>
      <c r="B284" s="28">
        <f>0.95/60</f>
        <v>0.01583333333333333</v>
      </c>
      <c r="C284" s="30">
        <v>0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>
        <v>-1</v>
      </c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</row>
    <row r="285" spans="1:183" ht="21.75">
      <c r="A285" s="28" t="s">
        <v>191</v>
      </c>
      <c r="B285" s="28">
        <f>0.95/60</f>
        <v>0.01583333333333333</v>
      </c>
      <c r="C285" s="30">
        <v>2</v>
      </c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>
        <v>-1</v>
      </c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</row>
    <row r="286" spans="1:183" ht="21.75">
      <c r="A286" s="28" t="s">
        <v>191</v>
      </c>
      <c r="B286" s="28">
        <f>0.95/60</f>
        <v>0.01583333333333333</v>
      </c>
      <c r="C286" s="30">
        <v>0</v>
      </c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>
        <v>-1</v>
      </c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</row>
    <row r="287" spans="1:183" ht="21.75">
      <c r="A287" s="27" t="s">
        <v>190</v>
      </c>
      <c r="B287" s="27">
        <f>1/60</f>
        <v>0.016666666666666666</v>
      </c>
      <c r="C287" s="30">
        <v>1</v>
      </c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>
        <v>1</v>
      </c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</row>
    <row r="288" spans="1:183" ht="21.75">
      <c r="A288" s="27" t="s">
        <v>190</v>
      </c>
      <c r="B288" s="27">
        <f>1/60</f>
        <v>0.016666666666666666</v>
      </c>
      <c r="C288" s="30">
        <v>0</v>
      </c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>
        <v>1</v>
      </c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</row>
    <row r="289" spans="1:183" ht="21.75">
      <c r="A289" s="27" t="s">
        <v>190</v>
      </c>
      <c r="B289" s="27">
        <f>1/60</f>
        <v>0.016666666666666666</v>
      </c>
      <c r="C289" s="30">
        <v>1</v>
      </c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>
        <v>1</v>
      </c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</row>
    <row r="290" spans="1:183" ht="21.75">
      <c r="A290" s="28" t="s">
        <v>191</v>
      </c>
      <c r="B290" s="28">
        <f>0.95/60</f>
        <v>0.01583333333333333</v>
      </c>
      <c r="C290" s="30">
        <v>0</v>
      </c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>
        <v>-1</v>
      </c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</row>
    <row r="291" spans="1:183" ht="21.75">
      <c r="A291" s="28" t="s">
        <v>191</v>
      </c>
      <c r="B291" s="28">
        <f>0.95/60</f>
        <v>0.01583333333333333</v>
      </c>
      <c r="C291" s="30">
        <v>2</v>
      </c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>
        <v>-1</v>
      </c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</row>
    <row r="292" spans="1:183" ht="21.75">
      <c r="A292" s="28" t="s">
        <v>191</v>
      </c>
      <c r="B292" s="28">
        <f>0.95/60</f>
        <v>0.01583333333333333</v>
      </c>
      <c r="C292" s="30">
        <v>0</v>
      </c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>
        <v>-1</v>
      </c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</row>
    <row r="293" spans="1:183" ht="21.75">
      <c r="A293" s="27" t="s">
        <v>190</v>
      </c>
      <c r="B293" s="27">
        <f>1/60</f>
        <v>0.016666666666666666</v>
      </c>
      <c r="C293" s="30">
        <v>1</v>
      </c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>
        <v>1</v>
      </c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</row>
    <row r="294" spans="1:183" ht="21.75">
      <c r="A294" s="27" t="s">
        <v>190</v>
      </c>
      <c r="B294" s="27">
        <f>1/60</f>
        <v>0.016666666666666666</v>
      </c>
      <c r="C294" s="30">
        <v>0</v>
      </c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>
        <v>1</v>
      </c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</row>
    <row r="295" spans="1:183" ht="21.75">
      <c r="A295" s="27" t="s">
        <v>190</v>
      </c>
      <c r="B295" s="27">
        <f>1/60</f>
        <v>0.016666666666666666</v>
      </c>
      <c r="C295" s="30">
        <v>2</v>
      </c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>
        <v>1</v>
      </c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</row>
    <row r="296" spans="1:183" ht="21.75">
      <c r="A296" s="28" t="s">
        <v>191</v>
      </c>
      <c r="B296" s="28">
        <f>0.95/60</f>
        <v>0.01583333333333333</v>
      </c>
      <c r="C296" s="30">
        <v>0</v>
      </c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>
        <v>-1</v>
      </c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</row>
    <row r="297" spans="1:183" ht="21.75">
      <c r="A297" s="28" t="s">
        <v>191</v>
      </c>
      <c r="B297" s="28">
        <f>0.95/60</f>
        <v>0.01583333333333333</v>
      </c>
      <c r="C297" s="30">
        <v>2</v>
      </c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>
        <v>-1</v>
      </c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</row>
    <row r="298" spans="1:183" ht="21.75">
      <c r="A298" s="28" t="s">
        <v>191</v>
      </c>
      <c r="B298" s="28">
        <f>0.95/60</f>
        <v>0.01583333333333333</v>
      </c>
      <c r="C298" s="30">
        <v>0</v>
      </c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>
        <v>-1</v>
      </c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</row>
    <row r="299" spans="1:183" ht="21.75">
      <c r="A299" s="27" t="s">
        <v>190</v>
      </c>
      <c r="B299" s="27">
        <f>1/60</f>
        <v>0.016666666666666666</v>
      </c>
      <c r="C299" s="30">
        <v>1</v>
      </c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>
        <v>1</v>
      </c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</row>
    <row r="300" spans="1:183" ht="21.75">
      <c r="A300" s="27" t="s">
        <v>190</v>
      </c>
      <c r="B300" s="27">
        <f>1/60</f>
        <v>0.016666666666666666</v>
      </c>
      <c r="C300" s="30">
        <v>0</v>
      </c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>
        <v>1</v>
      </c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</row>
    <row r="301" spans="1:183" ht="21.75">
      <c r="A301" s="27" t="s">
        <v>190</v>
      </c>
      <c r="B301" s="27">
        <f>1/60</f>
        <v>0.016666666666666666</v>
      </c>
      <c r="C301" s="30">
        <v>3</v>
      </c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>
        <v>1</v>
      </c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</row>
    <row r="302" spans="1:183" ht="21.75">
      <c r="A302" s="28" t="s">
        <v>191</v>
      </c>
      <c r="B302" s="28">
        <f>0.95/60</f>
        <v>0.01583333333333333</v>
      </c>
      <c r="C302" s="30">
        <v>0</v>
      </c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>
        <v>-1</v>
      </c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</row>
    <row r="303" spans="1:183" ht="21.75">
      <c r="A303" s="28" t="s">
        <v>191</v>
      </c>
      <c r="B303" s="28">
        <f>0.95/60</f>
        <v>0.01583333333333333</v>
      </c>
      <c r="C303" s="30">
        <v>2</v>
      </c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>
        <v>-1</v>
      </c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</row>
    <row r="304" spans="1:183" ht="21.75">
      <c r="A304" s="28" t="s">
        <v>191</v>
      </c>
      <c r="B304" s="28">
        <f>0.95/60</f>
        <v>0.01583333333333333</v>
      </c>
      <c r="C304" s="30">
        <v>0</v>
      </c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>
        <v>-1</v>
      </c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</row>
    <row r="305" spans="1:183" ht="21.75">
      <c r="A305" s="27" t="s">
        <v>190</v>
      </c>
      <c r="B305" s="27">
        <f>1/60</f>
        <v>0.016666666666666666</v>
      </c>
      <c r="C305" s="30">
        <v>1</v>
      </c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>
        <v>1</v>
      </c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</row>
    <row r="306" spans="1:183" ht="21.75">
      <c r="A306" s="27" t="s">
        <v>190</v>
      </c>
      <c r="B306" s="27">
        <f>1/60</f>
        <v>0.016666666666666666</v>
      </c>
      <c r="C306" s="30">
        <v>0</v>
      </c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>
        <v>1</v>
      </c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</row>
    <row r="307" spans="1:183" ht="21.75">
      <c r="A307" s="27" t="s">
        <v>190</v>
      </c>
      <c r="B307" s="27">
        <f>1/60</f>
        <v>0.016666666666666666</v>
      </c>
      <c r="C307" s="30">
        <v>0</v>
      </c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>
        <v>1</v>
      </c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</row>
    <row r="308" spans="1:183" ht="21.75">
      <c r="A308" s="28" t="s">
        <v>191</v>
      </c>
      <c r="B308" s="28">
        <f>0.95/60</f>
        <v>0.01583333333333333</v>
      </c>
      <c r="C308" s="30">
        <v>0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>
        <v>-1</v>
      </c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</row>
    <row r="309" spans="1:183" ht="21.75">
      <c r="A309" s="28" t="s">
        <v>191</v>
      </c>
      <c r="B309" s="28">
        <f>0.95/60</f>
        <v>0.01583333333333333</v>
      </c>
      <c r="C309" s="30">
        <v>1</v>
      </c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>
        <v>-1</v>
      </c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</row>
    <row r="310" spans="1:183" ht="21.75">
      <c r="A310" s="28" t="s">
        <v>191</v>
      </c>
      <c r="B310" s="28">
        <f>0.95/60</f>
        <v>0.01583333333333333</v>
      </c>
      <c r="C310" s="30">
        <v>1</v>
      </c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>
        <v>-1</v>
      </c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</row>
    <row r="311" spans="1:183" ht="21.75">
      <c r="A311" s="27" t="s">
        <v>190</v>
      </c>
      <c r="B311" s="27">
        <f>1/60</f>
        <v>0.016666666666666666</v>
      </c>
      <c r="C311" s="30">
        <v>1</v>
      </c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>
        <v>1</v>
      </c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</row>
    <row r="312" spans="1:183" ht="21.75">
      <c r="A312" s="27" t="s">
        <v>190</v>
      </c>
      <c r="B312" s="27">
        <f>1/60</f>
        <v>0.016666666666666666</v>
      </c>
      <c r="C312" s="30">
        <v>0</v>
      </c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>
        <v>1</v>
      </c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</row>
    <row r="313" spans="1:183" ht="21.75">
      <c r="A313" s="27" t="s">
        <v>190</v>
      </c>
      <c r="B313" s="27">
        <f>1/60</f>
        <v>0.016666666666666666</v>
      </c>
      <c r="C313" s="30">
        <v>0</v>
      </c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>
        <v>1</v>
      </c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</row>
    <row r="314" spans="1:183" ht="21.75">
      <c r="A314" s="28" t="s">
        <v>191</v>
      </c>
      <c r="B314" s="28">
        <f>0.95/60</f>
        <v>0.01583333333333333</v>
      </c>
      <c r="C314" s="30">
        <v>0</v>
      </c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>
        <v>-1</v>
      </c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</row>
    <row r="315" spans="1:183" ht="21.75">
      <c r="A315" s="28" t="s">
        <v>191</v>
      </c>
      <c r="B315" s="28">
        <f>0.95/60</f>
        <v>0.01583333333333333</v>
      </c>
      <c r="C315" s="30">
        <v>1</v>
      </c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>
        <v>-1</v>
      </c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</row>
    <row r="316" spans="1:183" ht="21.75">
      <c r="A316" s="28" t="s">
        <v>191</v>
      </c>
      <c r="B316" s="28">
        <f>0.95/60</f>
        <v>0.01583333333333333</v>
      </c>
      <c r="C316" s="30">
        <v>0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>
        <v>-1</v>
      </c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</row>
    <row r="317" spans="1:183" ht="21.75">
      <c r="A317" s="27" t="s">
        <v>190</v>
      </c>
      <c r="B317" s="27">
        <f>1/60</f>
        <v>0.016666666666666666</v>
      </c>
      <c r="C317" s="30">
        <v>1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>
        <v>1</v>
      </c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</row>
    <row r="318" spans="1:183" ht="21.75">
      <c r="A318" s="27" t="s">
        <v>190</v>
      </c>
      <c r="B318" s="27">
        <f>1/60</f>
        <v>0.016666666666666666</v>
      </c>
      <c r="C318" s="30">
        <v>0</v>
      </c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>
        <v>1</v>
      </c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</row>
    <row r="319" spans="1:183" ht="21.75">
      <c r="A319" s="27" t="s">
        <v>190</v>
      </c>
      <c r="B319" s="27">
        <f>1/60</f>
        <v>0.016666666666666666</v>
      </c>
      <c r="C319" s="30">
        <v>1</v>
      </c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>
        <v>1</v>
      </c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</row>
    <row r="320" spans="1:183" ht="21.75">
      <c r="A320" s="28" t="s">
        <v>191</v>
      </c>
      <c r="B320" s="28">
        <f>0.95/60</f>
        <v>0.01583333333333333</v>
      </c>
      <c r="C320" s="30">
        <v>0</v>
      </c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>
        <v>-1</v>
      </c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</row>
    <row r="321" spans="1:183" ht="21.75">
      <c r="A321" s="28" t="s">
        <v>191</v>
      </c>
      <c r="B321" s="28">
        <f>0.95/60</f>
        <v>0.01583333333333333</v>
      </c>
      <c r="C321" s="30">
        <v>1</v>
      </c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>
        <v>-1</v>
      </c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</row>
    <row r="322" spans="1:183" ht="21.75">
      <c r="A322" s="28" t="s">
        <v>191</v>
      </c>
      <c r="B322" s="28">
        <f>0.95/60</f>
        <v>0.01583333333333333</v>
      </c>
      <c r="C322" s="30">
        <v>0</v>
      </c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>
        <v>-1</v>
      </c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</row>
    <row r="323" spans="1:183" ht="21.75">
      <c r="A323" s="27" t="s">
        <v>190</v>
      </c>
      <c r="B323" s="27">
        <f>1/60</f>
        <v>0.016666666666666666</v>
      </c>
      <c r="C323" s="30">
        <v>1</v>
      </c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>
        <v>1</v>
      </c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</row>
    <row r="324" spans="1:183" ht="21.75">
      <c r="A324" s="27" t="s">
        <v>190</v>
      </c>
      <c r="B324" s="27">
        <f>1/60</f>
        <v>0.016666666666666666</v>
      </c>
      <c r="C324" s="30">
        <v>0</v>
      </c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>
        <v>1</v>
      </c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</row>
    <row r="325" spans="1:183" ht="21.75">
      <c r="A325" s="27" t="s">
        <v>190</v>
      </c>
      <c r="B325" s="27">
        <f>1/60</f>
        <v>0.016666666666666666</v>
      </c>
      <c r="C325" s="30">
        <v>2</v>
      </c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>
        <v>1</v>
      </c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</row>
    <row r="326" spans="1:183" ht="21.75">
      <c r="A326" s="28" t="s">
        <v>191</v>
      </c>
      <c r="B326" s="28">
        <f>0.95/60</f>
        <v>0.01583333333333333</v>
      </c>
      <c r="C326" s="30">
        <v>0</v>
      </c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>
        <v>-1</v>
      </c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</row>
    <row r="327" spans="1:183" ht="21.75">
      <c r="A327" s="28" t="s">
        <v>191</v>
      </c>
      <c r="B327" s="28">
        <f>0.95/60</f>
        <v>0.01583333333333333</v>
      </c>
      <c r="C327" s="30">
        <v>1</v>
      </c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>
        <v>-1</v>
      </c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</row>
    <row r="328" spans="1:183" ht="21.75">
      <c r="A328" s="28" t="s">
        <v>191</v>
      </c>
      <c r="B328" s="28">
        <f>0.95/60</f>
        <v>0.01583333333333333</v>
      </c>
      <c r="C328" s="30">
        <v>0</v>
      </c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>
        <v>-1</v>
      </c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</row>
    <row r="329" spans="1:183" ht="21.75">
      <c r="A329" s="27" t="s">
        <v>190</v>
      </c>
      <c r="B329" s="27">
        <f>1/60</f>
        <v>0.016666666666666666</v>
      </c>
      <c r="C329" s="30">
        <v>1</v>
      </c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>
        <v>1</v>
      </c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</row>
    <row r="330" spans="1:183" ht="21.75">
      <c r="A330" s="27" t="s">
        <v>190</v>
      </c>
      <c r="B330" s="27">
        <f>1/60</f>
        <v>0.016666666666666666</v>
      </c>
      <c r="C330" s="30">
        <v>0</v>
      </c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>
        <v>1</v>
      </c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</row>
    <row r="331" spans="1:183" ht="21.75">
      <c r="A331" s="27" t="s">
        <v>190</v>
      </c>
      <c r="B331" s="27">
        <f>1/60</f>
        <v>0.016666666666666666</v>
      </c>
      <c r="C331" s="30">
        <v>3</v>
      </c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>
        <v>1</v>
      </c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</row>
    <row r="332" spans="1:183" ht="21.75">
      <c r="A332" s="28" t="s">
        <v>191</v>
      </c>
      <c r="B332" s="28">
        <f>0.95/60</f>
        <v>0.01583333333333333</v>
      </c>
      <c r="C332" s="30">
        <v>0</v>
      </c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>
        <v>-1</v>
      </c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</row>
    <row r="333" spans="1:183" ht="21.75">
      <c r="A333" s="28" t="s">
        <v>191</v>
      </c>
      <c r="B333" s="28">
        <f>0.95/60</f>
        <v>0.01583333333333333</v>
      </c>
      <c r="C333" s="30">
        <v>1</v>
      </c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>
        <v>-1</v>
      </c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</row>
    <row r="334" spans="1:183" ht="21.75">
      <c r="A334" s="28" t="s">
        <v>191</v>
      </c>
      <c r="B334" s="28">
        <f>0.95/60</f>
        <v>0.01583333333333333</v>
      </c>
      <c r="C334" s="30">
        <v>0</v>
      </c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>
        <v>-1</v>
      </c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</row>
    <row r="335" spans="1:183" ht="21.75">
      <c r="A335" s="27" t="s">
        <v>190</v>
      </c>
      <c r="B335" s="27">
        <f>1/60</f>
        <v>0.016666666666666666</v>
      </c>
      <c r="C335" s="30">
        <v>1</v>
      </c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>
        <v>1</v>
      </c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</row>
    <row r="336" spans="1:183" ht="21.75">
      <c r="A336" s="27" t="s">
        <v>190</v>
      </c>
      <c r="B336" s="27">
        <f>1/60</f>
        <v>0.016666666666666666</v>
      </c>
      <c r="C336" s="30">
        <v>0</v>
      </c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>
        <v>1</v>
      </c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</row>
    <row r="337" spans="1:183" ht="21.75">
      <c r="A337" s="27" t="s">
        <v>190</v>
      </c>
      <c r="B337" s="27">
        <f>1/60</f>
        <v>0.016666666666666666</v>
      </c>
      <c r="C337" s="30">
        <v>0</v>
      </c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>
        <v>1</v>
      </c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</row>
    <row r="338" spans="1:183" ht="21.75">
      <c r="A338" s="28" t="s">
        <v>191</v>
      </c>
      <c r="B338" s="28">
        <f>0.95/60</f>
        <v>0.01583333333333333</v>
      </c>
      <c r="C338" s="30">
        <v>0</v>
      </c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>
        <v>-1</v>
      </c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</row>
    <row r="339" spans="1:183" ht="21.75">
      <c r="A339" s="28" t="s">
        <v>191</v>
      </c>
      <c r="B339" s="28">
        <f>0.95/60</f>
        <v>0.01583333333333333</v>
      </c>
      <c r="C339" s="30">
        <v>0</v>
      </c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>
        <v>-1</v>
      </c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</row>
    <row r="340" spans="1:183" ht="21.75">
      <c r="A340" s="28" t="s">
        <v>191</v>
      </c>
      <c r="B340" s="28">
        <f>0.95/60</f>
        <v>0.01583333333333333</v>
      </c>
      <c r="C340" s="30">
        <v>1</v>
      </c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>
        <v>-1</v>
      </c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</row>
    <row r="341" spans="1:183" ht="21.75">
      <c r="A341" s="27" t="s">
        <v>190</v>
      </c>
      <c r="B341" s="27">
        <f>1/60</f>
        <v>0.016666666666666666</v>
      </c>
      <c r="C341" s="30">
        <v>1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>
        <v>1</v>
      </c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</row>
    <row r="342" spans="1:183" ht="21.75">
      <c r="A342" s="27" t="s">
        <v>190</v>
      </c>
      <c r="B342" s="27">
        <f>1/60</f>
        <v>0.016666666666666666</v>
      </c>
      <c r="C342" s="30">
        <v>0</v>
      </c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>
        <v>1</v>
      </c>
      <c r="FR342" s="6"/>
      <c r="FS342" s="6"/>
      <c r="FT342" s="6"/>
      <c r="FU342" s="6"/>
      <c r="FV342" s="6"/>
      <c r="FW342" s="6"/>
      <c r="FX342" s="6"/>
      <c r="FY342" s="6"/>
      <c r="FZ342" s="6"/>
      <c r="GA342" s="6"/>
    </row>
    <row r="343" spans="1:183" ht="21.75">
      <c r="A343" s="27" t="s">
        <v>190</v>
      </c>
      <c r="B343" s="27">
        <f>1/60</f>
        <v>0.016666666666666666</v>
      </c>
      <c r="C343" s="30">
        <v>0</v>
      </c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>
        <v>1</v>
      </c>
      <c r="FS343" s="6"/>
      <c r="FT343" s="6"/>
      <c r="FU343" s="6"/>
      <c r="FV343" s="6"/>
      <c r="FW343" s="6"/>
      <c r="FX343" s="6"/>
      <c r="FY343" s="6"/>
      <c r="FZ343" s="6"/>
      <c r="GA343" s="6"/>
    </row>
    <row r="344" spans="1:183" ht="21.75">
      <c r="A344" s="28" t="s">
        <v>191</v>
      </c>
      <c r="B344" s="28">
        <f>0.95/60</f>
        <v>0.01583333333333333</v>
      </c>
      <c r="C344" s="30">
        <v>0</v>
      </c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>
        <v>-1</v>
      </c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</row>
    <row r="345" spans="1:183" ht="21.75">
      <c r="A345" s="28" t="s">
        <v>191</v>
      </c>
      <c r="B345" s="28">
        <f>0.95/60</f>
        <v>0.01583333333333333</v>
      </c>
      <c r="C345" s="30">
        <v>0</v>
      </c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>
        <v>-1</v>
      </c>
      <c r="FR345" s="6"/>
      <c r="FS345" s="6"/>
      <c r="FT345" s="6"/>
      <c r="FU345" s="6"/>
      <c r="FV345" s="6"/>
      <c r="FW345" s="6"/>
      <c r="FX345" s="6"/>
      <c r="FY345" s="6"/>
      <c r="FZ345" s="6"/>
      <c r="GA345" s="6"/>
    </row>
    <row r="346" spans="1:183" ht="21.75">
      <c r="A346" s="28" t="s">
        <v>191</v>
      </c>
      <c r="B346" s="28">
        <f>0.95/60</f>
        <v>0.01583333333333333</v>
      </c>
      <c r="C346" s="30">
        <v>0</v>
      </c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>
        <v>-1</v>
      </c>
      <c r="FS346" s="6"/>
      <c r="FT346" s="6"/>
      <c r="FU346" s="6"/>
      <c r="FV346" s="6"/>
      <c r="FW346" s="6"/>
      <c r="FX346" s="6"/>
      <c r="FY346" s="6"/>
      <c r="FZ346" s="6"/>
      <c r="GA346" s="6"/>
    </row>
    <row r="347" spans="1:183" ht="21.75">
      <c r="A347" s="27" t="s">
        <v>190</v>
      </c>
      <c r="B347" s="27">
        <f>1/60</f>
        <v>0.016666666666666666</v>
      </c>
      <c r="C347" s="30">
        <v>1</v>
      </c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>
        <v>1</v>
      </c>
      <c r="FT347" s="6"/>
      <c r="FU347" s="6"/>
      <c r="FV347" s="6"/>
      <c r="FW347" s="6"/>
      <c r="FX347" s="6"/>
      <c r="FY347" s="6"/>
      <c r="FZ347" s="6"/>
      <c r="GA347" s="6"/>
    </row>
    <row r="348" spans="1:183" ht="21.75">
      <c r="A348" s="27" t="s">
        <v>190</v>
      </c>
      <c r="B348" s="27">
        <f>1/60</f>
        <v>0.016666666666666666</v>
      </c>
      <c r="C348" s="30">
        <v>0</v>
      </c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>
        <v>1</v>
      </c>
      <c r="FU348" s="6"/>
      <c r="FV348" s="6"/>
      <c r="FW348" s="6"/>
      <c r="FX348" s="6"/>
      <c r="FY348" s="6"/>
      <c r="FZ348" s="6"/>
      <c r="GA348" s="6"/>
    </row>
    <row r="349" spans="1:183" ht="21.75">
      <c r="A349" s="27" t="s">
        <v>190</v>
      </c>
      <c r="B349" s="27">
        <f>1/60</f>
        <v>0.016666666666666666</v>
      </c>
      <c r="C349" s="30">
        <v>1</v>
      </c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>
        <v>1</v>
      </c>
      <c r="FV349" s="6"/>
      <c r="FW349" s="6"/>
      <c r="FX349" s="6"/>
      <c r="FY349" s="6"/>
      <c r="FZ349" s="6"/>
      <c r="GA349" s="6"/>
    </row>
    <row r="350" spans="1:183" ht="21.75">
      <c r="A350" s="28" t="s">
        <v>191</v>
      </c>
      <c r="B350" s="28">
        <f>0.95/60</f>
        <v>0.01583333333333333</v>
      </c>
      <c r="C350" s="30">
        <v>0</v>
      </c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>
        <v>-1</v>
      </c>
      <c r="FT350" s="6"/>
      <c r="FU350" s="6"/>
      <c r="FV350" s="6"/>
      <c r="FW350" s="6"/>
      <c r="FX350" s="6"/>
      <c r="FY350" s="6"/>
      <c r="FZ350" s="6"/>
      <c r="GA350" s="6"/>
    </row>
    <row r="351" spans="1:183" ht="21.75">
      <c r="A351" s="28" t="s">
        <v>191</v>
      </c>
      <c r="B351" s="28">
        <f>0.95/60</f>
        <v>0.01583333333333333</v>
      </c>
      <c r="C351" s="30">
        <v>0</v>
      </c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>
        <v>-1</v>
      </c>
      <c r="FU351" s="6"/>
      <c r="FV351" s="6"/>
      <c r="FW351" s="6"/>
      <c r="FX351" s="6"/>
      <c r="FY351" s="6"/>
      <c r="FZ351" s="6"/>
      <c r="GA351" s="6"/>
    </row>
    <row r="352" spans="1:183" ht="21.75">
      <c r="A352" s="28" t="s">
        <v>191</v>
      </c>
      <c r="B352" s="28">
        <f>0.95/60</f>
        <v>0.01583333333333333</v>
      </c>
      <c r="C352" s="30">
        <v>0</v>
      </c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>
        <v>-1</v>
      </c>
      <c r="FV352" s="6"/>
      <c r="FW352" s="6"/>
      <c r="FX352" s="6"/>
      <c r="FY352" s="6"/>
      <c r="FZ352" s="6"/>
      <c r="GA352" s="6"/>
    </row>
    <row r="353" spans="1:183" ht="21.75">
      <c r="A353" s="27" t="s">
        <v>190</v>
      </c>
      <c r="B353" s="27">
        <f>1/60</f>
        <v>0.016666666666666666</v>
      </c>
      <c r="C353" s="30">
        <v>1</v>
      </c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>
        <v>1</v>
      </c>
      <c r="FW353" s="6"/>
      <c r="FX353" s="6"/>
      <c r="FY353" s="6"/>
      <c r="FZ353" s="6"/>
      <c r="GA353" s="6"/>
    </row>
    <row r="354" spans="1:183" ht="21.75">
      <c r="A354" s="27" t="s">
        <v>190</v>
      </c>
      <c r="B354" s="27">
        <f>1/60</f>
        <v>0.016666666666666666</v>
      </c>
      <c r="C354" s="30">
        <v>0</v>
      </c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>
        <v>1</v>
      </c>
      <c r="FX354" s="6"/>
      <c r="FY354" s="6"/>
      <c r="FZ354" s="6"/>
      <c r="GA354" s="6"/>
    </row>
    <row r="355" spans="1:183" ht="21.75">
      <c r="A355" s="27" t="s">
        <v>190</v>
      </c>
      <c r="B355" s="27">
        <f>1/60</f>
        <v>0.016666666666666666</v>
      </c>
      <c r="C355" s="30">
        <v>2</v>
      </c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>
        <v>1</v>
      </c>
      <c r="FY355" s="6"/>
      <c r="FZ355" s="6"/>
      <c r="GA355" s="6"/>
    </row>
    <row r="356" spans="1:183" ht="21.75">
      <c r="A356" s="28" t="s">
        <v>191</v>
      </c>
      <c r="B356" s="28">
        <f>0.95/60</f>
        <v>0.01583333333333333</v>
      </c>
      <c r="C356" s="30">
        <v>0</v>
      </c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>
        <v>-1</v>
      </c>
      <c r="FW356" s="6"/>
      <c r="FX356" s="6"/>
      <c r="FY356" s="6"/>
      <c r="FZ356" s="6"/>
      <c r="GA356" s="6"/>
    </row>
    <row r="357" spans="1:183" ht="21.75">
      <c r="A357" s="28" t="s">
        <v>191</v>
      </c>
      <c r="B357" s="28">
        <f>0.95/60</f>
        <v>0.01583333333333333</v>
      </c>
      <c r="C357" s="30">
        <v>0</v>
      </c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>
        <v>-1</v>
      </c>
      <c r="FX357" s="6"/>
      <c r="FY357" s="6"/>
      <c r="FZ357" s="6"/>
      <c r="GA357" s="6"/>
    </row>
    <row r="358" spans="1:183" ht="21.75">
      <c r="A358" s="28" t="s">
        <v>191</v>
      </c>
      <c r="B358" s="28">
        <f>0.95/60</f>
        <v>0.01583333333333333</v>
      </c>
      <c r="C358" s="30">
        <v>0</v>
      </c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>
        <v>-1</v>
      </c>
      <c r="FY358" s="6"/>
      <c r="FZ358" s="6"/>
      <c r="GA358" s="6"/>
    </row>
    <row r="359" spans="1:183" ht="21.75">
      <c r="A359" s="27" t="s">
        <v>190</v>
      </c>
      <c r="B359" s="27">
        <f>1/60</f>
        <v>0.016666666666666666</v>
      </c>
      <c r="C359" s="30">
        <v>1</v>
      </c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>
        <v>1</v>
      </c>
      <c r="FZ359" s="6"/>
      <c r="GA359" s="6"/>
    </row>
    <row r="360" spans="1:183" ht="21.75">
      <c r="A360" s="27" t="s">
        <v>190</v>
      </c>
      <c r="B360" s="27">
        <f>1/60</f>
        <v>0.016666666666666666</v>
      </c>
      <c r="C360" s="30">
        <v>0</v>
      </c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>
        <v>1</v>
      </c>
      <c r="GA360" s="6"/>
    </row>
    <row r="361" spans="1:183" ht="21.75">
      <c r="A361" s="27" t="s">
        <v>190</v>
      </c>
      <c r="B361" s="27">
        <f>1/60</f>
        <v>0.016666666666666666</v>
      </c>
      <c r="C361" s="30">
        <v>3</v>
      </c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>
        <v>1</v>
      </c>
    </row>
    <row r="362" spans="1:183" ht="21.75">
      <c r="A362" s="28" t="s">
        <v>191</v>
      </c>
      <c r="B362" s="28">
        <f>0.95/60</f>
        <v>0.01583333333333333</v>
      </c>
      <c r="C362" s="30">
        <v>0</v>
      </c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>
        <v>-1</v>
      </c>
      <c r="FZ362" s="6"/>
      <c r="GA362" s="6"/>
    </row>
    <row r="363" spans="1:183" ht="21.75">
      <c r="A363" s="28" t="s">
        <v>191</v>
      </c>
      <c r="B363" s="28">
        <f>0.95/60</f>
        <v>0.01583333333333333</v>
      </c>
      <c r="C363" s="30">
        <v>0</v>
      </c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>
        <v>-1</v>
      </c>
      <c r="GA363" s="6"/>
    </row>
    <row r="364" spans="1:183" ht="21.75">
      <c r="A364" s="28" t="s">
        <v>191</v>
      </c>
      <c r="B364" s="28">
        <f>0.95/60</f>
        <v>0.01583333333333333</v>
      </c>
      <c r="C364" s="30">
        <v>0</v>
      </c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>
        <v>-1</v>
      </c>
    </row>
    <row r="365" spans="3:183" ht="21.75">
      <c r="C365" s="2" t="s">
        <v>3</v>
      </c>
      <c r="D365" s="6">
        <f aca="true" t="shared" si="0" ref="D365:AI365">SUMPRODUCT($C$2:$C$364,D2:D364)</f>
        <v>10</v>
      </c>
      <c r="E365" s="6">
        <f t="shared" si="0"/>
        <v>13</v>
      </c>
      <c r="F365" s="6">
        <f t="shared" si="0"/>
        <v>12</v>
      </c>
      <c r="G365" s="6">
        <f t="shared" si="0"/>
        <v>10</v>
      </c>
      <c r="H365" s="6">
        <f t="shared" si="0"/>
        <v>13</v>
      </c>
      <c r="I365" s="6">
        <f t="shared" si="0"/>
        <v>13</v>
      </c>
      <c r="J365" s="6">
        <f t="shared" si="0"/>
        <v>10</v>
      </c>
      <c r="K365" s="6">
        <f t="shared" si="0"/>
        <v>13</v>
      </c>
      <c r="L365" s="6">
        <f t="shared" si="0"/>
        <v>14</v>
      </c>
      <c r="M365" s="6">
        <f t="shared" si="0"/>
        <v>10</v>
      </c>
      <c r="N365" s="6">
        <f t="shared" si="0"/>
        <v>13</v>
      </c>
      <c r="O365" s="6">
        <f t="shared" si="0"/>
        <v>15</v>
      </c>
      <c r="P365" s="6">
        <f t="shared" si="0"/>
        <v>10</v>
      </c>
      <c r="Q365" s="6">
        <f t="shared" si="0"/>
        <v>13</v>
      </c>
      <c r="R365" s="6">
        <f t="shared" si="0"/>
        <v>16</v>
      </c>
      <c r="S365" s="6">
        <f t="shared" si="0"/>
        <v>10</v>
      </c>
      <c r="T365" s="6">
        <f t="shared" si="0"/>
        <v>14</v>
      </c>
      <c r="U365" s="6">
        <f t="shared" si="0"/>
        <v>12</v>
      </c>
      <c r="V365" s="6">
        <f t="shared" si="0"/>
        <v>10</v>
      </c>
      <c r="W365" s="6">
        <f t="shared" si="0"/>
        <v>14</v>
      </c>
      <c r="X365" s="6">
        <f t="shared" si="0"/>
        <v>13</v>
      </c>
      <c r="Y365" s="6">
        <f t="shared" si="0"/>
        <v>10</v>
      </c>
      <c r="Z365" s="6">
        <f t="shared" si="0"/>
        <v>14</v>
      </c>
      <c r="AA365" s="6">
        <f t="shared" si="0"/>
        <v>14</v>
      </c>
      <c r="AB365" s="6">
        <f t="shared" si="0"/>
        <v>10</v>
      </c>
      <c r="AC365" s="6">
        <f t="shared" si="0"/>
        <v>14</v>
      </c>
      <c r="AD365" s="6">
        <f t="shared" si="0"/>
        <v>15</v>
      </c>
      <c r="AE365" s="6">
        <f t="shared" si="0"/>
        <v>10</v>
      </c>
      <c r="AF365" s="6">
        <f t="shared" si="0"/>
        <v>14</v>
      </c>
      <c r="AG365" s="6">
        <f t="shared" si="0"/>
        <v>16</v>
      </c>
      <c r="AH365" s="6">
        <f t="shared" si="0"/>
        <v>10</v>
      </c>
      <c r="AI365" s="6">
        <f t="shared" si="0"/>
        <v>15</v>
      </c>
      <c r="AJ365" s="6">
        <f aca="true" t="shared" si="1" ref="AJ365:BO365">SUMPRODUCT($C$2:$C$364,AJ2:AJ364)</f>
        <v>12</v>
      </c>
      <c r="AK365" s="6">
        <f t="shared" si="1"/>
        <v>10</v>
      </c>
      <c r="AL365" s="6">
        <f t="shared" si="1"/>
        <v>15</v>
      </c>
      <c r="AM365" s="6">
        <f t="shared" si="1"/>
        <v>13</v>
      </c>
      <c r="AN365" s="6">
        <f t="shared" si="1"/>
        <v>10</v>
      </c>
      <c r="AO365" s="6">
        <f t="shared" si="1"/>
        <v>15</v>
      </c>
      <c r="AP365" s="6">
        <f t="shared" si="1"/>
        <v>14</v>
      </c>
      <c r="AQ365" s="6">
        <f t="shared" si="1"/>
        <v>10</v>
      </c>
      <c r="AR365" s="6">
        <f t="shared" si="1"/>
        <v>15</v>
      </c>
      <c r="AS365" s="6">
        <f t="shared" si="1"/>
        <v>15</v>
      </c>
      <c r="AT365" s="6">
        <f t="shared" si="1"/>
        <v>10</v>
      </c>
      <c r="AU365" s="6">
        <f t="shared" si="1"/>
        <v>15</v>
      </c>
      <c r="AV365" s="6">
        <f t="shared" si="1"/>
        <v>16</v>
      </c>
      <c r="AW365" s="6">
        <f t="shared" si="1"/>
        <v>11</v>
      </c>
      <c r="AX365" s="6">
        <f t="shared" si="1"/>
        <v>13</v>
      </c>
      <c r="AY365" s="6">
        <f t="shared" si="1"/>
        <v>12</v>
      </c>
      <c r="AZ365" s="6">
        <f t="shared" si="1"/>
        <v>11</v>
      </c>
      <c r="BA365" s="6">
        <f t="shared" si="1"/>
        <v>13</v>
      </c>
      <c r="BB365" s="6">
        <f t="shared" si="1"/>
        <v>13</v>
      </c>
      <c r="BC365" s="6">
        <f t="shared" si="1"/>
        <v>11</v>
      </c>
      <c r="BD365" s="6">
        <f t="shared" si="1"/>
        <v>13</v>
      </c>
      <c r="BE365" s="6">
        <f t="shared" si="1"/>
        <v>14</v>
      </c>
      <c r="BF365" s="6">
        <f t="shared" si="1"/>
        <v>11</v>
      </c>
      <c r="BG365" s="6">
        <f t="shared" si="1"/>
        <v>13</v>
      </c>
      <c r="BH365" s="6">
        <f t="shared" si="1"/>
        <v>15</v>
      </c>
      <c r="BI365" s="6">
        <f t="shared" si="1"/>
        <v>11</v>
      </c>
      <c r="BJ365" s="6">
        <f t="shared" si="1"/>
        <v>13</v>
      </c>
      <c r="BK365" s="6">
        <f t="shared" si="1"/>
        <v>16</v>
      </c>
      <c r="BL365" s="6">
        <f t="shared" si="1"/>
        <v>11</v>
      </c>
      <c r="BM365" s="6">
        <f t="shared" si="1"/>
        <v>14</v>
      </c>
      <c r="BN365" s="6">
        <f t="shared" si="1"/>
        <v>12</v>
      </c>
      <c r="BO365" s="6">
        <f t="shared" si="1"/>
        <v>11</v>
      </c>
      <c r="BP365" s="6">
        <f aca="true" t="shared" si="2" ref="BP365:CU365">SUMPRODUCT($C$2:$C$364,BP2:BP364)</f>
        <v>14</v>
      </c>
      <c r="BQ365" s="6">
        <f t="shared" si="2"/>
        <v>13</v>
      </c>
      <c r="BR365" s="6">
        <f t="shared" si="2"/>
        <v>11</v>
      </c>
      <c r="BS365" s="6">
        <f t="shared" si="2"/>
        <v>14</v>
      </c>
      <c r="BT365" s="6">
        <f t="shared" si="2"/>
        <v>14</v>
      </c>
      <c r="BU365" s="6">
        <f t="shared" si="2"/>
        <v>11</v>
      </c>
      <c r="BV365" s="6">
        <f t="shared" si="2"/>
        <v>14</v>
      </c>
      <c r="BW365" s="6">
        <f t="shared" si="2"/>
        <v>15</v>
      </c>
      <c r="BX365" s="6">
        <f t="shared" si="2"/>
        <v>11</v>
      </c>
      <c r="BY365" s="6">
        <f t="shared" si="2"/>
        <v>14</v>
      </c>
      <c r="BZ365" s="6">
        <f t="shared" si="2"/>
        <v>16</v>
      </c>
      <c r="CA365" s="6">
        <f t="shared" si="2"/>
        <v>11</v>
      </c>
      <c r="CB365" s="6">
        <f t="shared" si="2"/>
        <v>15</v>
      </c>
      <c r="CC365" s="6">
        <f t="shared" si="2"/>
        <v>12</v>
      </c>
      <c r="CD365" s="6">
        <f t="shared" si="2"/>
        <v>11</v>
      </c>
      <c r="CE365" s="6">
        <f t="shared" si="2"/>
        <v>15</v>
      </c>
      <c r="CF365" s="6">
        <f t="shared" si="2"/>
        <v>13</v>
      </c>
      <c r="CG365" s="6">
        <f t="shared" si="2"/>
        <v>11</v>
      </c>
      <c r="CH365" s="6">
        <f t="shared" si="2"/>
        <v>15</v>
      </c>
      <c r="CI365" s="6">
        <f t="shared" si="2"/>
        <v>14</v>
      </c>
      <c r="CJ365" s="6">
        <f t="shared" si="2"/>
        <v>11</v>
      </c>
      <c r="CK365" s="6">
        <f t="shared" si="2"/>
        <v>15</v>
      </c>
      <c r="CL365" s="6">
        <f t="shared" si="2"/>
        <v>15</v>
      </c>
      <c r="CM365" s="6">
        <f t="shared" si="2"/>
        <v>11</v>
      </c>
      <c r="CN365" s="6">
        <f t="shared" si="2"/>
        <v>15</v>
      </c>
      <c r="CO365" s="6">
        <f t="shared" si="2"/>
        <v>16</v>
      </c>
      <c r="CP365" s="6">
        <f t="shared" si="2"/>
        <v>12</v>
      </c>
      <c r="CQ365" s="6">
        <f t="shared" si="2"/>
        <v>13</v>
      </c>
      <c r="CR365" s="6">
        <f t="shared" si="2"/>
        <v>12</v>
      </c>
      <c r="CS365" s="6">
        <f t="shared" si="2"/>
        <v>12</v>
      </c>
      <c r="CT365" s="6">
        <f t="shared" si="2"/>
        <v>13</v>
      </c>
      <c r="CU365" s="6">
        <f t="shared" si="2"/>
        <v>13</v>
      </c>
      <c r="CV365" s="6">
        <f aca="true" t="shared" si="3" ref="CV365:EA365">SUMPRODUCT($C$2:$C$364,CV2:CV364)</f>
        <v>12</v>
      </c>
      <c r="CW365" s="6">
        <f t="shared" si="3"/>
        <v>13</v>
      </c>
      <c r="CX365" s="6">
        <f t="shared" si="3"/>
        <v>14</v>
      </c>
      <c r="CY365" s="6">
        <f t="shared" si="3"/>
        <v>12</v>
      </c>
      <c r="CZ365" s="6">
        <f t="shared" si="3"/>
        <v>13</v>
      </c>
      <c r="DA365" s="6">
        <f t="shared" si="3"/>
        <v>15</v>
      </c>
      <c r="DB365" s="6">
        <f t="shared" si="3"/>
        <v>12</v>
      </c>
      <c r="DC365" s="6">
        <f t="shared" si="3"/>
        <v>13</v>
      </c>
      <c r="DD365" s="6">
        <f t="shared" si="3"/>
        <v>16</v>
      </c>
      <c r="DE365" s="6">
        <f t="shared" si="3"/>
        <v>12</v>
      </c>
      <c r="DF365" s="6">
        <f t="shared" si="3"/>
        <v>14</v>
      </c>
      <c r="DG365" s="6">
        <f t="shared" si="3"/>
        <v>12</v>
      </c>
      <c r="DH365" s="6">
        <f t="shared" si="3"/>
        <v>12</v>
      </c>
      <c r="DI365" s="6">
        <f t="shared" si="3"/>
        <v>14</v>
      </c>
      <c r="DJ365" s="6">
        <f t="shared" si="3"/>
        <v>13</v>
      </c>
      <c r="DK365" s="6">
        <f t="shared" si="3"/>
        <v>12</v>
      </c>
      <c r="DL365" s="6">
        <f t="shared" si="3"/>
        <v>14</v>
      </c>
      <c r="DM365" s="6">
        <f t="shared" si="3"/>
        <v>14</v>
      </c>
      <c r="DN365" s="6">
        <f t="shared" si="3"/>
        <v>12</v>
      </c>
      <c r="DO365" s="6">
        <f t="shared" si="3"/>
        <v>14</v>
      </c>
      <c r="DP365" s="6">
        <f t="shared" si="3"/>
        <v>15</v>
      </c>
      <c r="DQ365" s="6">
        <f t="shared" si="3"/>
        <v>12</v>
      </c>
      <c r="DR365" s="6">
        <f t="shared" si="3"/>
        <v>14</v>
      </c>
      <c r="DS365" s="6">
        <f t="shared" si="3"/>
        <v>16</v>
      </c>
      <c r="DT365" s="6">
        <f t="shared" si="3"/>
        <v>12</v>
      </c>
      <c r="DU365" s="6">
        <f t="shared" si="3"/>
        <v>15</v>
      </c>
      <c r="DV365" s="6">
        <f t="shared" si="3"/>
        <v>12</v>
      </c>
      <c r="DW365" s="6">
        <f t="shared" si="3"/>
        <v>12</v>
      </c>
      <c r="DX365" s="6">
        <f t="shared" si="3"/>
        <v>15</v>
      </c>
      <c r="DY365" s="6">
        <f t="shared" si="3"/>
        <v>13</v>
      </c>
      <c r="DZ365" s="6">
        <f t="shared" si="3"/>
        <v>12</v>
      </c>
      <c r="EA365" s="6">
        <f t="shared" si="3"/>
        <v>15</v>
      </c>
      <c r="EB365" s="6">
        <f aca="true" t="shared" si="4" ref="EB365:FG365">SUMPRODUCT($C$2:$C$364,EB2:EB364)</f>
        <v>14</v>
      </c>
      <c r="EC365" s="6">
        <f t="shared" si="4"/>
        <v>12</v>
      </c>
      <c r="ED365" s="6">
        <f t="shared" si="4"/>
        <v>15</v>
      </c>
      <c r="EE365" s="6">
        <f t="shared" si="4"/>
        <v>15</v>
      </c>
      <c r="EF365" s="6">
        <f t="shared" si="4"/>
        <v>12</v>
      </c>
      <c r="EG365" s="6">
        <f t="shared" si="4"/>
        <v>15</v>
      </c>
      <c r="EH365" s="6">
        <f t="shared" si="4"/>
        <v>16</v>
      </c>
      <c r="EI365" s="6">
        <f t="shared" si="4"/>
        <v>13</v>
      </c>
      <c r="EJ365" s="6">
        <f t="shared" si="4"/>
        <v>13</v>
      </c>
      <c r="EK365" s="6">
        <f t="shared" si="4"/>
        <v>12</v>
      </c>
      <c r="EL365" s="6">
        <f t="shared" si="4"/>
        <v>13</v>
      </c>
      <c r="EM365" s="6">
        <f t="shared" si="4"/>
        <v>13</v>
      </c>
      <c r="EN365" s="6">
        <f t="shared" si="4"/>
        <v>13</v>
      </c>
      <c r="EO365" s="6">
        <f t="shared" si="4"/>
        <v>13</v>
      </c>
      <c r="EP365" s="6">
        <f t="shared" si="4"/>
        <v>13</v>
      </c>
      <c r="EQ365" s="6">
        <f t="shared" si="4"/>
        <v>14</v>
      </c>
      <c r="ER365" s="6">
        <f t="shared" si="4"/>
        <v>13</v>
      </c>
      <c r="ES365" s="6">
        <f t="shared" si="4"/>
        <v>13</v>
      </c>
      <c r="ET365" s="6">
        <f t="shared" si="4"/>
        <v>15</v>
      </c>
      <c r="EU365" s="6">
        <f t="shared" si="4"/>
        <v>13</v>
      </c>
      <c r="EV365" s="6">
        <f t="shared" si="4"/>
        <v>13</v>
      </c>
      <c r="EW365" s="6">
        <f t="shared" si="4"/>
        <v>16</v>
      </c>
      <c r="EX365" s="6">
        <f t="shared" si="4"/>
        <v>13</v>
      </c>
      <c r="EY365" s="6">
        <f t="shared" si="4"/>
        <v>14</v>
      </c>
      <c r="EZ365" s="6">
        <f t="shared" si="4"/>
        <v>12</v>
      </c>
      <c r="FA365" s="6">
        <f t="shared" si="4"/>
        <v>13</v>
      </c>
      <c r="FB365" s="6">
        <f t="shared" si="4"/>
        <v>14</v>
      </c>
      <c r="FC365" s="6">
        <f t="shared" si="4"/>
        <v>13</v>
      </c>
      <c r="FD365" s="6">
        <f t="shared" si="4"/>
        <v>13</v>
      </c>
      <c r="FE365" s="6">
        <f t="shared" si="4"/>
        <v>14</v>
      </c>
      <c r="FF365" s="6">
        <f t="shared" si="4"/>
        <v>14</v>
      </c>
      <c r="FG365" s="6">
        <f t="shared" si="4"/>
        <v>13</v>
      </c>
      <c r="FH365" s="6">
        <f aca="true" t="shared" si="5" ref="FH365:GA365">SUMPRODUCT($C$2:$C$364,FH2:FH364)</f>
        <v>14</v>
      </c>
      <c r="FI365" s="6">
        <f t="shared" si="5"/>
        <v>15</v>
      </c>
      <c r="FJ365" s="6">
        <f t="shared" si="5"/>
        <v>13</v>
      </c>
      <c r="FK365" s="6">
        <f t="shared" si="5"/>
        <v>14</v>
      </c>
      <c r="FL365" s="6">
        <f t="shared" si="5"/>
        <v>16</v>
      </c>
      <c r="FM365" s="6">
        <f t="shared" si="5"/>
        <v>13</v>
      </c>
      <c r="FN365" s="6">
        <f t="shared" si="5"/>
        <v>15</v>
      </c>
      <c r="FO365" s="6">
        <f t="shared" si="5"/>
        <v>12</v>
      </c>
      <c r="FP365" s="6">
        <f t="shared" si="5"/>
        <v>13</v>
      </c>
      <c r="FQ365" s="6">
        <f t="shared" si="5"/>
        <v>15</v>
      </c>
      <c r="FR365" s="6">
        <f t="shared" si="5"/>
        <v>13</v>
      </c>
      <c r="FS365" s="6">
        <f t="shared" si="5"/>
        <v>13</v>
      </c>
      <c r="FT365" s="6">
        <f t="shared" si="5"/>
        <v>15</v>
      </c>
      <c r="FU365" s="6">
        <f t="shared" si="5"/>
        <v>14</v>
      </c>
      <c r="FV365" s="6">
        <f t="shared" si="5"/>
        <v>13</v>
      </c>
      <c r="FW365" s="6">
        <f t="shared" si="5"/>
        <v>15</v>
      </c>
      <c r="FX365" s="6">
        <f t="shared" si="5"/>
        <v>15</v>
      </c>
      <c r="FY365" s="6">
        <f t="shared" si="5"/>
        <v>13</v>
      </c>
      <c r="FZ365" s="6">
        <f t="shared" si="5"/>
        <v>15</v>
      </c>
      <c r="GA365" s="6">
        <f t="shared" si="5"/>
        <v>16</v>
      </c>
    </row>
    <row r="366" spans="3:183" ht="21.75">
      <c r="C366" s="2" t="s">
        <v>4</v>
      </c>
      <c r="D366" s="18">
        <v>10</v>
      </c>
      <c r="E366" s="18">
        <v>13</v>
      </c>
      <c r="F366" s="18">
        <v>12</v>
      </c>
      <c r="G366" s="18">
        <v>10</v>
      </c>
      <c r="H366" s="18">
        <v>13</v>
      </c>
      <c r="I366" s="18">
        <v>13</v>
      </c>
      <c r="J366" s="18">
        <v>10</v>
      </c>
      <c r="K366" s="18">
        <v>13</v>
      </c>
      <c r="L366" s="18">
        <v>14</v>
      </c>
      <c r="M366" s="18">
        <v>10</v>
      </c>
      <c r="N366" s="18">
        <v>13</v>
      </c>
      <c r="O366" s="18">
        <v>15</v>
      </c>
      <c r="P366" s="18">
        <v>10</v>
      </c>
      <c r="Q366" s="18">
        <v>13</v>
      </c>
      <c r="R366" s="18">
        <v>16</v>
      </c>
      <c r="S366" s="18">
        <v>10</v>
      </c>
      <c r="T366" s="18">
        <v>14</v>
      </c>
      <c r="U366" s="18">
        <v>12</v>
      </c>
      <c r="V366" s="18">
        <v>10</v>
      </c>
      <c r="W366" s="18">
        <v>14</v>
      </c>
      <c r="X366" s="18">
        <v>13</v>
      </c>
      <c r="Y366" s="18">
        <v>10</v>
      </c>
      <c r="Z366" s="18">
        <v>14</v>
      </c>
      <c r="AA366" s="18">
        <v>14</v>
      </c>
      <c r="AB366" s="18">
        <v>10</v>
      </c>
      <c r="AC366" s="18">
        <v>14</v>
      </c>
      <c r="AD366" s="18">
        <v>15</v>
      </c>
      <c r="AE366" s="18">
        <v>10</v>
      </c>
      <c r="AF366" s="18">
        <v>14</v>
      </c>
      <c r="AG366" s="18">
        <v>16</v>
      </c>
      <c r="AH366" s="18">
        <v>10</v>
      </c>
      <c r="AI366" s="18">
        <v>15</v>
      </c>
      <c r="AJ366" s="18">
        <v>12</v>
      </c>
      <c r="AK366" s="18">
        <v>10</v>
      </c>
      <c r="AL366" s="18">
        <v>15</v>
      </c>
      <c r="AM366" s="18">
        <v>13</v>
      </c>
      <c r="AN366" s="18">
        <v>10</v>
      </c>
      <c r="AO366" s="18">
        <v>15</v>
      </c>
      <c r="AP366" s="18">
        <v>14</v>
      </c>
      <c r="AQ366" s="18">
        <v>10</v>
      </c>
      <c r="AR366" s="18">
        <v>15</v>
      </c>
      <c r="AS366" s="18">
        <v>15</v>
      </c>
      <c r="AT366" s="18">
        <v>10</v>
      </c>
      <c r="AU366" s="18">
        <v>15</v>
      </c>
      <c r="AV366" s="18">
        <v>16</v>
      </c>
      <c r="AW366" s="19">
        <v>11</v>
      </c>
      <c r="AX366" s="19">
        <v>13</v>
      </c>
      <c r="AY366" s="19">
        <v>12</v>
      </c>
      <c r="AZ366" s="19">
        <v>11</v>
      </c>
      <c r="BA366" s="19">
        <v>13</v>
      </c>
      <c r="BB366" s="19">
        <v>13</v>
      </c>
      <c r="BC366" s="19">
        <v>11</v>
      </c>
      <c r="BD366" s="19">
        <v>13</v>
      </c>
      <c r="BE366" s="19">
        <v>14</v>
      </c>
      <c r="BF366" s="19">
        <v>11</v>
      </c>
      <c r="BG366" s="19">
        <v>13</v>
      </c>
      <c r="BH366" s="19">
        <v>15</v>
      </c>
      <c r="BI366" s="19">
        <v>11</v>
      </c>
      <c r="BJ366" s="19">
        <v>13</v>
      </c>
      <c r="BK366" s="19">
        <v>16</v>
      </c>
      <c r="BL366" s="19">
        <v>11</v>
      </c>
      <c r="BM366" s="19">
        <v>14</v>
      </c>
      <c r="BN366" s="19">
        <v>12</v>
      </c>
      <c r="BO366" s="19">
        <v>11</v>
      </c>
      <c r="BP366" s="19">
        <v>14</v>
      </c>
      <c r="BQ366" s="19">
        <v>13</v>
      </c>
      <c r="BR366" s="19">
        <v>11</v>
      </c>
      <c r="BS366" s="19">
        <v>14</v>
      </c>
      <c r="BT366" s="19">
        <v>14</v>
      </c>
      <c r="BU366" s="19">
        <v>11</v>
      </c>
      <c r="BV366" s="19">
        <v>14</v>
      </c>
      <c r="BW366" s="19">
        <v>15</v>
      </c>
      <c r="BX366" s="19">
        <v>11</v>
      </c>
      <c r="BY366" s="19">
        <v>14</v>
      </c>
      <c r="BZ366" s="19">
        <v>16</v>
      </c>
      <c r="CA366" s="19">
        <v>11</v>
      </c>
      <c r="CB366" s="19">
        <v>15</v>
      </c>
      <c r="CC366" s="19">
        <v>12</v>
      </c>
      <c r="CD366" s="19">
        <v>11</v>
      </c>
      <c r="CE366" s="19">
        <v>15</v>
      </c>
      <c r="CF366" s="19">
        <v>13</v>
      </c>
      <c r="CG366" s="19">
        <v>11</v>
      </c>
      <c r="CH366" s="19">
        <v>15</v>
      </c>
      <c r="CI366" s="19">
        <v>14</v>
      </c>
      <c r="CJ366" s="19">
        <v>11</v>
      </c>
      <c r="CK366" s="19">
        <v>15</v>
      </c>
      <c r="CL366" s="19">
        <v>15</v>
      </c>
      <c r="CM366" s="19">
        <v>11</v>
      </c>
      <c r="CN366" s="19">
        <v>15</v>
      </c>
      <c r="CO366" s="19">
        <v>16</v>
      </c>
      <c r="CP366" s="18">
        <v>12</v>
      </c>
      <c r="CQ366" s="18">
        <v>13</v>
      </c>
      <c r="CR366" s="18">
        <v>12</v>
      </c>
      <c r="CS366" s="18">
        <v>12</v>
      </c>
      <c r="CT366" s="18">
        <v>13</v>
      </c>
      <c r="CU366" s="18">
        <v>13</v>
      </c>
      <c r="CV366" s="18">
        <v>12</v>
      </c>
      <c r="CW366" s="18">
        <v>13</v>
      </c>
      <c r="CX366" s="18">
        <v>14</v>
      </c>
      <c r="CY366" s="18">
        <v>12</v>
      </c>
      <c r="CZ366" s="18">
        <v>13</v>
      </c>
      <c r="DA366" s="18">
        <v>15</v>
      </c>
      <c r="DB366" s="18">
        <v>12</v>
      </c>
      <c r="DC366" s="18">
        <v>13</v>
      </c>
      <c r="DD366" s="18">
        <v>16</v>
      </c>
      <c r="DE366" s="18">
        <v>12</v>
      </c>
      <c r="DF366" s="18">
        <v>14</v>
      </c>
      <c r="DG366" s="18">
        <v>12</v>
      </c>
      <c r="DH366" s="18">
        <v>12</v>
      </c>
      <c r="DI366" s="18">
        <v>14</v>
      </c>
      <c r="DJ366" s="18">
        <v>13</v>
      </c>
      <c r="DK366" s="18">
        <v>12</v>
      </c>
      <c r="DL366" s="18">
        <v>14</v>
      </c>
      <c r="DM366" s="18">
        <v>14</v>
      </c>
      <c r="DN366" s="18">
        <v>12</v>
      </c>
      <c r="DO366" s="18">
        <v>14</v>
      </c>
      <c r="DP366" s="18">
        <v>15</v>
      </c>
      <c r="DQ366" s="18">
        <v>12</v>
      </c>
      <c r="DR366" s="18">
        <v>14</v>
      </c>
      <c r="DS366" s="18">
        <v>16</v>
      </c>
      <c r="DT366" s="18">
        <v>12</v>
      </c>
      <c r="DU366" s="18">
        <v>15</v>
      </c>
      <c r="DV366" s="18">
        <v>12</v>
      </c>
      <c r="DW366" s="18">
        <v>12</v>
      </c>
      <c r="DX366" s="18">
        <v>15</v>
      </c>
      <c r="DY366" s="18">
        <v>13</v>
      </c>
      <c r="DZ366" s="18">
        <v>12</v>
      </c>
      <c r="EA366" s="18">
        <v>15</v>
      </c>
      <c r="EB366" s="18">
        <v>14</v>
      </c>
      <c r="EC366" s="18">
        <v>12</v>
      </c>
      <c r="ED366" s="18">
        <v>15</v>
      </c>
      <c r="EE366" s="18">
        <v>15</v>
      </c>
      <c r="EF366" s="18">
        <v>12</v>
      </c>
      <c r="EG366" s="18">
        <v>15</v>
      </c>
      <c r="EH366" s="18">
        <v>16</v>
      </c>
      <c r="EI366" s="19">
        <v>13</v>
      </c>
      <c r="EJ366" s="19">
        <v>13</v>
      </c>
      <c r="EK366" s="19">
        <v>12</v>
      </c>
      <c r="EL366" s="19">
        <v>13</v>
      </c>
      <c r="EM366" s="19">
        <v>13</v>
      </c>
      <c r="EN366" s="19">
        <v>13</v>
      </c>
      <c r="EO366" s="19">
        <v>13</v>
      </c>
      <c r="EP366" s="19">
        <v>13</v>
      </c>
      <c r="EQ366" s="19">
        <v>14</v>
      </c>
      <c r="ER366" s="19">
        <v>13</v>
      </c>
      <c r="ES366" s="19">
        <v>13</v>
      </c>
      <c r="ET366" s="19">
        <v>15</v>
      </c>
      <c r="EU366" s="19">
        <v>13</v>
      </c>
      <c r="EV366" s="19">
        <v>13</v>
      </c>
      <c r="EW366" s="19">
        <v>16</v>
      </c>
      <c r="EX366" s="19">
        <v>13</v>
      </c>
      <c r="EY366" s="19">
        <v>14</v>
      </c>
      <c r="EZ366" s="19">
        <v>12</v>
      </c>
      <c r="FA366" s="19">
        <v>13</v>
      </c>
      <c r="FB366" s="19">
        <v>14</v>
      </c>
      <c r="FC366" s="19">
        <v>13</v>
      </c>
      <c r="FD366" s="19">
        <v>13</v>
      </c>
      <c r="FE366" s="19">
        <v>14</v>
      </c>
      <c r="FF366" s="19">
        <v>14</v>
      </c>
      <c r="FG366" s="19">
        <v>13</v>
      </c>
      <c r="FH366" s="19">
        <v>14</v>
      </c>
      <c r="FI366" s="19">
        <v>15</v>
      </c>
      <c r="FJ366" s="19">
        <v>13</v>
      </c>
      <c r="FK366" s="19">
        <v>14</v>
      </c>
      <c r="FL366" s="19">
        <v>16</v>
      </c>
      <c r="FM366" s="19">
        <v>13</v>
      </c>
      <c r="FN366" s="19">
        <v>15</v>
      </c>
      <c r="FO366" s="19">
        <v>12</v>
      </c>
      <c r="FP366" s="19">
        <v>13</v>
      </c>
      <c r="FQ366" s="19">
        <v>15</v>
      </c>
      <c r="FR366" s="19">
        <v>13</v>
      </c>
      <c r="FS366" s="19">
        <v>13</v>
      </c>
      <c r="FT366" s="19">
        <v>15</v>
      </c>
      <c r="FU366" s="19">
        <v>14</v>
      </c>
      <c r="FV366" s="19">
        <v>13</v>
      </c>
      <c r="FW366" s="19">
        <v>15</v>
      </c>
      <c r="FX366" s="19">
        <v>15</v>
      </c>
      <c r="FY366" s="19">
        <v>13</v>
      </c>
      <c r="FZ366" s="19">
        <v>15</v>
      </c>
      <c r="GA366" s="19">
        <v>16</v>
      </c>
    </row>
    <row r="367" spans="1:2" ht="23.25">
      <c r="A367" s="33" t="s">
        <v>193</v>
      </c>
      <c r="B367" s="47">
        <f>SUMPRODUCT(B2:B364,C2:C364)</f>
        <v>11.302500000000007</v>
      </c>
    </row>
  </sheetData>
  <printOptions/>
  <pageMargins left="0.24" right="0.16" top="0.51" bottom="0.49" header="0.5" footer="0.5"/>
  <pageSetup fitToHeight="1" fitToWidth="1" horizontalDpi="600" verticalDpi="6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BG21"/>
  <sheetViews>
    <sheetView showGridLines="0" zoomScale="75" zoomScaleNormal="75" workbookViewId="0" topLeftCell="A16">
      <selection activeCell="A33" sqref="A33"/>
    </sheetView>
  </sheetViews>
  <sheetFormatPr defaultColWidth="9.140625" defaultRowHeight="21.75"/>
  <cols>
    <col min="1" max="1" width="18.8515625" style="0" bestFit="1" customWidth="1"/>
    <col min="2" max="2" width="11.00390625" style="0" bestFit="1" customWidth="1"/>
    <col min="3" max="3" width="11.8515625" style="0" bestFit="1" customWidth="1"/>
    <col min="8" max="8" width="11.8515625" style="0" bestFit="1" customWidth="1"/>
    <col min="35" max="35" width="11.8515625" style="0" bestFit="1" customWidth="1"/>
    <col min="36" max="59" width="5.421875" style="0" customWidth="1"/>
  </cols>
  <sheetData>
    <row r="1" spans="4:27" ht="23.25">
      <c r="D1" s="40" t="s">
        <v>41</v>
      </c>
      <c r="E1" s="40" t="s">
        <v>42</v>
      </c>
      <c r="F1" s="40" t="s">
        <v>43</v>
      </c>
      <c r="G1" s="41" t="s">
        <v>192</v>
      </c>
      <c r="H1" s="40" t="s">
        <v>41</v>
      </c>
      <c r="I1" s="40" t="s">
        <v>42</v>
      </c>
      <c r="J1" s="40" t="s">
        <v>43</v>
      </c>
      <c r="K1" s="41" t="s">
        <v>192</v>
      </c>
      <c r="L1" s="40" t="s">
        <v>41</v>
      </c>
      <c r="M1" s="40" t="s">
        <v>42</v>
      </c>
      <c r="N1" s="40" t="s">
        <v>43</v>
      </c>
      <c r="O1" s="41" t="s">
        <v>192</v>
      </c>
      <c r="P1" s="40" t="s">
        <v>41</v>
      </c>
      <c r="Q1" s="40" t="s">
        <v>42</v>
      </c>
      <c r="R1" s="40" t="s">
        <v>43</v>
      </c>
      <c r="S1" s="41" t="s">
        <v>192</v>
      </c>
      <c r="T1" s="40" t="s">
        <v>41</v>
      </c>
      <c r="U1" s="40" t="s">
        <v>42</v>
      </c>
      <c r="V1" s="40" t="s">
        <v>43</v>
      </c>
      <c r="W1" s="41" t="s">
        <v>192</v>
      </c>
      <c r="X1" s="40" t="s">
        <v>41</v>
      </c>
      <c r="Y1" s="40" t="s">
        <v>42</v>
      </c>
      <c r="Z1" s="40" t="s">
        <v>43</v>
      </c>
      <c r="AA1" s="41" t="s">
        <v>192</v>
      </c>
    </row>
    <row r="2" spans="4:43" ht="23.25" customHeight="1">
      <c r="D2" s="55" t="s">
        <v>215</v>
      </c>
      <c r="E2" s="55"/>
      <c r="F2" s="55"/>
      <c r="G2" s="55"/>
      <c r="H2" s="55"/>
      <c r="I2" s="55"/>
      <c r="J2" s="55"/>
      <c r="K2" s="55"/>
      <c r="L2" s="55" t="s">
        <v>217</v>
      </c>
      <c r="M2" s="55"/>
      <c r="N2" s="55"/>
      <c r="O2" s="55"/>
      <c r="P2" s="55"/>
      <c r="Q2" s="55"/>
      <c r="R2" s="55"/>
      <c r="S2" s="55"/>
      <c r="T2" s="55" t="s">
        <v>216</v>
      </c>
      <c r="U2" s="55"/>
      <c r="V2" s="55"/>
      <c r="W2" s="55"/>
      <c r="X2" s="55"/>
      <c r="Y2" s="55"/>
      <c r="Z2" s="55"/>
      <c r="AA2" s="55"/>
      <c r="AB2" s="52"/>
      <c r="AC2" s="52"/>
      <c r="AJ2" s="55" t="s">
        <v>215</v>
      </c>
      <c r="AK2" s="55"/>
      <c r="AL2" s="55"/>
      <c r="AM2" s="55"/>
      <c r="AN2" s="55"/>
      <c r="AO2" s="55"/>
      <c r="AP2" s="55"/>
      <c r="AQ2" s="55"/>
    </row>
    <row r="3" spans="4:43" ht="21.75">
      <c r="D3" s="55" t="s">
        <v>218</v>
      </c>
      <c r="E3" s="55"/>
      <c r="F3" s="55"/>
      <c r="G3" s="55"/>
      <c r="H3" s="55" t="s">
        <v>219</v>
      </c>
      <c r="I3" s="55"/>
      <c r="J3" s="55"/>
      <c r="K3" s="55"/>
      <c r="L3" s="55" t="s">
        <v>220</v>
      </c>
      <c r="M3" s="55"/>
      <c r="N3" s="55"/>
      <c r="O3" s="55"/>
      <c r="P3" s="55" t="s">
        <v>219</v>
      </c>
      <c r="Q3" s="55"/>
      <c r="R3" s="55"/>
      <c r="S3" s="55"/>
      <c r="T3" s="55" t="s">
        <v>218</v>
      </c>
      <c r="U3" s="55"/>
      <c r="V3" s="55"/>
      <c r="W3" s="55"/>
      <c r="X3" s="55" t="s">
        <v>219</v>
      </c>
      <c r="Y3" s="55"/>
      <c r="Z3" s="55"/>
      <c r="AA3" s="55"/>
      <c r="AJ3" s="55" t="s">
        <v>222</v>
      </c>
      <c r="AK3" s="55"/>
      <c r="AL3" s="55"/>
      <c r="AM3" s="55"/>
      <c r="AN3" s="55" t="s">
        <v>223</v>
      </c>
      <c r="AO3" s="55"/>
      <c r="AP3" s="55"/>
      <c r="AQ3" s="55"/>
    </row>
    <row r="4" spans="3:43" ht="23.25">
      <c r="C4" s="6" t="s">
        <v>208</v>
      </c>
      <c r="D4" s="40">
        <v>1</v>
      </c>
      <c r="E4" s="40">
        <v>1</v>
      </c>
      <c r="F4" s="40">
        <v>3</v>
      </c>
      <c r="G4" s="40">
        <v>11.3</v>
      </c>
      <c r="H4" s="40">
        <v>1</v>
      </c>
      <c r="I4" s="40">
        <v>1</v>
      </c>
      <c r="J4" s="40">
        <v>3</v>
      </c>
      <c r="K4" s="40">
        <v>11.3</v>
      </c>
      <c r="L4" s="40">
        <v>1</v>
      </c>
      <c r="M4" s="40">
        <v>1</v>
      </c>
      <c r="N4" s="40">
        <v>3</v>
      </c>
      <c r="O4" s="40">
        <v>11.3</v>
      </c>
      <c r="P4" s="40">
        <v>1</v>
      </c>
      <c r="Q4" s="40">
        <v>1</v>
      </c>
      <c r="R4" s="40">
        <v>3</v>
      </c>
      <c r="S4" s="40">
        <v>11.3</v>
      </c>
      <c r="T4" s="40">
        <v>1</v>
      </c>
      <c r="U4" s="40">
        <v>1</v>
      </c>
      <c r="V4" s="40">
        <v>3</v>
      </c>
      <c r="W4" s="40">
        <v>11.3</v>
      </c>
      <c r="X4" s="40">
        <v>1</v>
      </c>
      <c r="Y4" s="40">
        <v>1</v>
      </c>
      <c r="Z4" s="40">
        <v>3</v>
      </c>
      <c r="AA4" s="40">
        <v>11.3</v>
      </c>
      <c r="AJ4" s="40" t="s">
        <v>41</v>
      </c>
      <c r="AK4" s="40" t="s">
        <v>42</v>
      </c>
      <c r="AL4" s="40" t="s">
        <v>43</v>
      </c>
      <c r="AM4" s="41" t="s">
        <v>192</v>
      </c>
      <c r="AN4" s="40" t="s">
        <v>41</v>
      </c>
      <c r="AO4" s="40" t="s">
        <v>42</v>
      </c>
      <c r="AP4" s="40" t="s">
        <v>43</v>
      </c>
      <c r="AQ4" s="41" t="s">
        <v>192</v>
      </c>
    </row>
    <row r="5" spans="3:43" ht="21.75">
      <c r="C5" s="54" t="s">
        <v>204</v>
      </c>
      <c r="D5" s="54">
        <v>1.5236666666666667</v>
      </c>
      <c r="E5" s="54">
        <v>1.9567816266566673</v>
      </c>
      <c r="F5" s="54">
        <v>3.595166666666667</v>
      </c>
      <c r="G5" s="54">
        <v>11.962144863782672</v>
      </c>
      <c r="H5" s="54">
        <v>2.4843675420865283</v>
      </c>
      <c r="I5" s="54">
        <v>1</v>
      </c>
      <c r="J5" s="54">
        <v>3</v>
      </c>
      <c r="K5" s="54">
        <v>13.418633333333348</v>
      </c>
      <c r="L5" s="54">
        <v>1.6234482933233338</v>
      </c>
      <c r="M5" s="54">
        <v>1.9567816266566673</v>
      </c>
      <c r="N5" s="54">
        <v>3</v>
      </c>
      <c r="O5" s="54">
        <v>12.025754145936226</v>
      </c>
      <c r="P5" s="54">
        <v>2.4843675420865283</v>
      </c>
      <c r="Q5" s="54">
        <v>2.4843675420865283</v>
      </c>
      <c r="R5" s="54">
        <v>3</v>
      </c>
      <c r="S5" s="54">
        <v>12.845410586819956</v>
      </c>
      <c r="T5" s="54">
        <v>1.9387964635638548</v>
      </c>
      <c r="U5" s="54">
        <v>1.9387964635638548</v>
      </c>
      <c r="V5" s="54">
        <v>3</v>
      </c>
      <c r="W5" s="54">
        <v>11.714821168282045</v>
      </c>
      <c r="X5" s="54">
        <v>3.0473333333333334</v>
      </c>
      <c r="Y5" s="54">
        <v>2.380666666666667</v>
      </c>
      <c r="Z5" s="54">
        <v>3</v>
      </c>
      <c r="AA5" s="54">
        <v>12.121740655047525</v>
      </c>
      <c r="AI5" s="6" t="s">
        <v>208</v>
      </c>
      <c r="AJ5" s="76">
        <v>1</v>
      </c>
      <c r="AK5" s="76">
        <v>1</v>
      </c>
      <c r="AL5" s="76">
        <v>3</v>
      </c>
      <c r="AM5" s="76">
        <v>11.3</v>
      </c>
      <c r="AN5" s="76">
        <v>1</v>
      </c>
      <c r="AO5" s="76">
        <v>1</v>
      </c>
      <c r="AP5" s="76">
        <v>3</v>
      </c>
      <c r="AQ5" s="76">
        <v>11.3</v>
      </c>
    </row>
    <row r="6" spans="3:43" ht="21.75">
      <c r="C6" s="54" t="s">
        <v>203</v>
      </c>
      <c r="D6" s="54">
        <v>-0.19033333333333347</v>
      </c>
      <c r="E6" s="54">
        <v>0.37655170667666604</v>
      </c>
      <c r="F6" s="54">
        <v>2.738166666666666</v>
      </c>
      <c r="G6" s="54">
        <v>9.204521802883992</v>
      </c>
      <c r="H6" s="54">
        <v>-0.4843675420865281</v>
      </c>
      <c r="I6" s="54">
        <v>1</v>
      </c>
      <c r="J6" s="54">
        <v>3</v>
      </c>
      <c r="K6" s="54">
        <v>8.448033333333315</v>
      </c>
      <c r="L6" s="54">
        <v>0.04321837334333278</v>
      </c>
      <c r="M6" s="54">
        <v>0.37655170667666604</v>
      </c>
      <c r="N6" s="54">
        <v>3</v>
      </c>
      <c r="O6" s="54">
        <v>10.674245854063773</v>
      </c>
      <c r="P6" s="54">
        <v>-0.4843675420865281</v>
      </c>
      <c r="Q6" s="54">
        <v>-0.4843675420865281</v>
      </c>
      <c r="R6" s="54">
        <v>3</v>
      </c>
      <c r="S6" s="54">
        <v>9.987922746513377</v>
      </c>
      <c r="T6" s="54">
        <v>0.06120353643614507</v>
      </c>
      <c r="U6" s="54">
        <v>0.06120353643614507</v>
      </c>
      <c r="V6" s="54">
        <v>3</v>
      </c>
      <c r="W6" s="54">
        <v>10.874067720606812</v>
      </c>
      <c r="X6" s="54">
        <v>-0.38066666666666715</v>
      </c>
      <c r="Y6" s="54">
        <v>-1.047333333333334</v>
      </c>
      <c r="Z6" s="54">
        <v>3</v>
      </c>
      <c r="AA6" s="54">
        <v>10.556037122730228</v>
      </c>
      <c r="AI6" s="54" t="s">
        <v>204</v>
      </c>
      <c r="AJ6" s="77">
        <v>1.5236666666666667</v>
      </c>
      <c r="AK6" s="77">
        <v>1.9567816266566673</v>
      </c>
      <c r="AL6" s="77">
        <v>3.595166666666667</v>
      </c>
      <c r="AM6" s="77">
        <v>11.962144863782672</v>
      </c>
      <c r="AN6" s="77">
        <v>2.4843675420865283</v>
      </c>
      <c r="AO6" s="77">
        <v>1</v>
      </c>
      <c r="AP6" s="77">
        <v>3</v>
      </c>
      <c r="AQ6" s="77">
        <v>13.418633333333348</v>
      </c>
    </row>
    <row r="7" spans="3:43" ht="21.75">
      <c r="C7" s="10"/>
      <c r="AI7" s="54" t="s">
        <v>203</v>
      </c>
      <c r="AJ7" s="77">
        <v>-0.19033333333333347</v>
      </c>
      <c r="AK7" s="77">
        <v>0.37655170667666604</v>
      </c>
      <c r="AL7" s="77">
        <v>2.738166666666666</v>
      </c>
      <c r="AM7" s="77">
        <v>9.204521802883992</v>
      </c>
      <c r="AN7" s="77">
        <v>-0.4843675420865281</v>
      </c>
      <c r="AO7" s="77">
        <v>1</v>
      </c>
      <c r="AP7" s="77">
        <v>3</v>
      </c>
      <c r="AQ7" s="77">
        <v>8.448033333333315</v>
      </c>
    </row>
    <row r="8" spans="3:59" ht="21.75">
      <c r="C8" s="53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</row>
    <row r="9" spans="3:43" ht="21.75">
      <c r="C9" s="53"/>
      <c r="AJ9" s="55" t="s">
        <v>217</v>
      </c>
      <c r="AK9" s="55"/>
      <c r="AL9" s="55"/>
      <c r="AM9" s="55"/>
      <c r="AN9" s="55"/>
      <c r="AO9" s="55"/>
      <c r="AP9" s="55"/>
      <c r="AQ9" s="55"/>
    </row>
    <row r="10" spans="3:43" ht="21.75">
      <c r="C10" s="10"/>
      <c r="AJ10" s="55" t="s">
        <v>222</v>
      </c>
      <c r="AK10" s="55"/>
      <c r="AL10" s="55"/>
      <c r="AM10" s="55"/>
      <c r="AN10" s="55" t="s">
        <v>223</v>
      </c>
      <c r="AO10" s="55"/>
      <c r="AP10" s="55"/>
      <c r="AQ10" s="55"/>
    </row>
    <row r="11" spans="36:43" ht="23.25">
      <c r="AJ11" s="40" t="s">
        <v>41</v>
      </c>
      <c r="AK11" s="40" t="s">
        <v>42</v>
      </c>
      <c r="AL11" s="40" t="s">
        <v>43</v>
      </c>
      <c r="AM11" s="41" t="s">
        <v>192</v>
      </c>
      <c r="AN11" s="40" t="s">
        <v>41</v>
      </c>
      <c r="AO11" s="40" t="s">
        <v>42</v>
      </c>
      <c r="AP11" s="40" t="s">
        <v>43</v>
      </c>
      <c r="AQ11" s="41" t="s">
        <v>192</v>
      </c>
    </row>
    <row r="12" spans="35:43" ht="21.75">
      <c r="AI12" s="6" t="s">
        <v>208</v>
      </c>
      <c r="AJ12" s="76">
        <v>1</v>
      </c>
      <c r="AK12" s="76">
        <v>1</v>
      </c>
      <c r="AL12" s="76">
        <v>3</v>
      </c>
      <c r="AM12" s="76">
        <v>11.3</v>
      </c>
      <c r="AN12" s="76">
        <v>1</v>
      </c>
      <c r="AO12" s="76">
        <v>1</v>
      </c>
      <c r="AP12" s="76">
        <v>3</v>
      </c>
      <c r="AQ12" s="76">
        <v>11.3</v>
      </c>
    </row>
    <row r="13" spans="35:43" ht="21.75">
      <c r="AI13" s="54" t="s">
        <v>204</v>
      </c>
      <c r="AJ13" s="77">
        <v>1.6234482933233338</v>
      </c>
      <c r="AK13" s="77">
        <v>1.9567816266566673</v>
      </c>
      <c r="AL13" s="77">
        <v>3</v>
      </c>
      <c r="AM13" s="77">
        <v>12.025754145936226</v>
      </c>
      <c r="AN13" s="77">
        <v>2.4843675420865283</v>
      </c>
      <c r="AO13" s="77">
        <v>2.4843675420865283</v>
      </c>
      <c r="AP13" s="77">
        <v>3</v>
      </c>
      <c r="AQ13" s="77">
        <v>12.845410586819956</v>
      </c>
    </row>
    <row r="14" spans="35:43" ht="21.75">
      <c r="AI14" s="54" t="s">
        <v>203</v>
      </c>
      <c r="AJ14" s="77">
        <v>0.04321837334333278</v>
      </c>
      <c r="AK14" s="77">
        <v>0.37655170667666604</v>
      </c>
      <c r="AL14" s="77">
        <v>3</v>
      </c>
      <c r="AM14" s="77">
        <v>10.674245854063773</v>
      </c>
      <c r="AN14" s="77">
        <v>-0.4843675420865281</v>
      </c>
      <c r="AO14" s="77">
        <v>-0.4843675420865281</v>
      </c>
      <c r="AP14" s="77">
        <v>3</v>
      </c>
      <c r="AQ14" s="77">
        <v>9.987922746513377</v>
      </c>
    </row>
    <row r="16" spans="36:43" ht="21.75">
      <c r="AJ16" s="55" t="s">
        <v>216</v>
      </c>
      <c r="AK16" s="55"/>
      <c r="AL16" s="55"/>
      <c r="AM16" s="55"/>
      <c r="AN16" s="55"/>
      <c r="AO16" s="55"/>
      <c r="AP16" s="55"/>
      <c r="AQ16" s="55"/>
    </row>
    <row r="17" spans="36:43" ht="21.75">
      <c r="AJ17" s="55" t="s">
        <v>222</v>
      </c>
      <c r="AK17" s="55"/>
      <c r="AL17" s="55"/>
      <c r="AM17" s="55"/>
      <c r="AN17" s="55" t="s">
        <v>223</v>
      </c>
      <c r="AO17" s="55"/>
      <c r="AP17" s="55"/>
      <c r="AQ17" s="55"/>
    </row>
    <row r="18" spans="36:43" ht="23.25">
      <c r="AJ18" s="40" t="s">
        <v>41</v>
      </c>
      <c r="AK18" s="40" t="s">
        <v>42</v>
      </c>
      <c r="AL18" s="40" t="s">
        <v>43</v>
      </c>
      <c r="AM18" s="41" t="s">
        <v>192</v>
      </c>
      <c r="AN18" s="40" t="s">
        <v>41</v>
      </c>
      <c r="AO18" s="40" t="s">
        <v>42</v>
      </c>
      <c r="AP18" s="40" t="s">
        <v>43</v>
      </c>
      <c r="AQ18" s="41" t="s">
        <v>192</v>
      </c>
    </row>
    <row r="19" spans="35:43" ht="21.75">
      <c r="AI19" s="6" t="s">
        <v>208</v>
      </c>
      <c r="AJ19" s="76">
        <v>1</v>
      </c>
      <c r="AK19" s="76">
        <v>1</v>
      </c>
      <c r="AL19" s="76">
        <v>3</v>
      </c>
      <c r="AM19" s="76">
        <v>11.3</v>
      </c>
      <c r="AN19" s="76">
        <v>1</v>
      </c>
      <c r="AO19" s="76">
        <v>1</v>
      </c>
      <c r="AP19" s="76">
        <v>3</v>
      </c>
      <c r="AQ19" s="76">
        <v>11.3</v>
      </c>
    </row>
    <row r="20" spans="35:43" ht="21.75">
      <c r="AI20" s="54" t="s">
        <v>204</v>
      </c>
      <c r="AJ20" s="77">
        <v>1.9387964635638548</v>
      </c>
      <c r="AK20" s="77">
        <v>1.9387964635638548</v>
      </c>
      <c r="AL20" s="77">
        <v>3</v>
      </c>
      <c r="AM20" s="77">
        <v>11.714821168282045</v>
      </c>
      <c r="AN20" s="77">
        <v>3.0473333333333334</v>
      </c>
      <c r="AO20" s="77">
        <v>2.380666666666667</v>
      </c>
      <c r="AP20" s="77">
        <v>3</v>
      </c>
      <c r="AQ20" s="77">
        <v>12.121740655047525</v>
      </c>
    </row>
    <row r="21" spans="35:43" ht="21.75">
      <c r="AI21" s="54" t="s">
        <v>203</v>
      </c>
      <c r="AJ21" s="77">
        <v>0.06120353643614507</v>
      </c>
      <c r="AK21" s="77">
        <v>0.06120353643614507</v>
      </c>
      <c r="AL21" s="77">
        <v>3</v>
      </c>
      <c r="AM21" s="77">
        <v>10.874067720606812</v>
      </c>
      <c r="AN21" s="77">
        <v>-0.38066666666666715</v>
      </c>
      <c r="AO21" s="77">
        <v>-1.047333333333334</v>
      </c>
      <c r="AP21" s="77">
        <v>3</v>
      </c>
      <c r="AQ21" s="77">
        <v>10.556037122730228</v>
      </c>
    </row>
  </sheetData>
  <mergeCells count="18">
    <mergeCell ref="AJ2:AQ2"/>
    <mergeCell ref="AJ9:AQ9"/>
    <mergeCell ref="AJ16:AQ16"/>
    <mergeCell ref="AJ3:AM3"/>
    <mergeCell ref="AN3:AQ3"/>
    <mergeCell ref="AJ10:AM10"/>
    <mergeCell ref="AN10:AQ10"/>
    <mergeCell ref="AJ17:AM17"/>
    <mergeCell ref="AN17:AQ17"/>
    <mergeCell ref="H3:K3"/>
    <mergeCell ref="D3:G3"/>
    <mergeCell ref="D2:K2"/>
    <mergeCell ref="X3:AA3"/>
    <mergeCell ref="T2:AA2"/>
    <mergeCell ref="L3:O3"/>
    <mergeCell ref="P3:S3"/>
    <mergeCell ref="L2:S2"/>
    <mergeCell ref="T3:W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="75" zoomScaleNormal="75" workbookViewId="0" topLeftCell="A12">
      <selection activeCell="H34" sqref="H34"/>
    </sheetView>
  </sheetViews>
  <sheetFormatPr defaultColWidth="9.140625" defaultRowHeight="21.75"/>
  <cols>
    <col min="2" max="2" width="9.57421875" style="0" bestFit="1" customWidth="1"/>
    <col min="3" max="3" width="11.8515625" style="0" bestFit="1" customWidth="1"/>
    <col min="10" max="10" width="11.8515625" style="0" bestFit="1" customWidth="1"/>
  </cols>
  <sheetData>
    <row r="1" ht="21.75">
      <c r="A1" s="51" t="s">
        <v>211</v>
      </c>
    </row>
    <row r="2" spans="1:14" ht="21.75">
      <c r="A2" s="36" t="s">
        <v>201</v>
      </c>
      <c r="B2" s="2"/>
      <c r="C2" s="2"/>
      <c r="D2" s="55" t="s">
        <v>197</v>
      </c>
      <c r="E2" s="55"/>
      <c r="F2" s="55"/>
      <c r="G2" s="55"/>
      <c r="I2" s="61" t="s">
        <v>209</v>
      </c>
      <c r="J2" s="62"/>
      <c r="K2" s="59" t="s">
        <v>202</v>
      </c>
      <c r="L2" s="59"/>
      <c r="M2" s="59"/>
      <c r="N2" s="59"/>
    </row>
    <row r="3" spans="1:14" ht="23.25">
      <c r="A3" s="6" t="s">
        <v>195</v>
      </c>
      <c r="B3" s="6" t="s">
        <v>194</v>
      </c>
      <c r="C3" s="6" t="s">
        <v>196</v>
      </c>
      <c r="D3" s="6" t="s">
        <v>41</v>
      </c>
      <c r="E3" s="6" t="s">
        <v>42</v>
      </c>
      <c r="F3" s="6" t="s">
        <v>43</v>
      </c>
      <c r="G3" s="34" t="s">
        <v>192</v>
      </c>
      <c r="I3" s="63"/>
      <c r="J3" s="64"/>
      <c r="K3" s="40" t="s">
        <v>41</v>
      </c>
      <c r="L3" s="40" t="s">
        <v>42</v>
      </c>
      <c r="M3" s="40" t="s">
        <v>43</v>
      </c>
      <c r="N3" s="41" t="s">
        <v>192</v>
      </c>
    </row>
    <row r="4" spans="1:14" ht="21.75">
      <c r="A4" s="24"/>
      <c r="B4" s="6" t="s">
        <v>198</v>
      </c>
      <c r="C4" s="6">
        <v>10</v>
      </c>
      <c r="D4" s="56">
        <v>0</v>
      </c>
      <c r="E4" s="56">
        <v>1</v>
      </c>
      <c r="F4" s="56">
        <v>3</v>
      </c>
      <c r="G4" s="57">
        <v>9</v>
      </c>
      <c r="I4" s="60" t="s">
        <v>207</v>
      </c>
      <c r="J4" s="6" t="s">
        <v>205</v>
      </c>
      <c r="K4" s="44">
        <f>AVERAGE(D4:D21)</f>
        <v>0.6666666666666666</v>
      </c>
      <c r="L4" s="44">
        <f>AVERAGE(E4:E21)</f>
        <v>1.1666666666666667</v>
      </c>
      <c r="M4" s="44">
        <f>AVERAGE(F4:F21)</f>
        <v>3.1666666666666665</v>
      </c>
      <c r="N4" s="44">
        <f>AVERAGE(G4:G21)</f>
        <v>10.583333333333332</v>
      </c>
    </row>
    <row r="5" spans="1:14" ht="21.75">
      <c r="A5" s="35">
        <v>1</v>
      </c>
      <c r="B5" s="6" t="s">
        <v>199</v>
      </c>
      <c r="C5" s="6">
        <v>13</v>
      </c>
      <c r="D5" s="56"/>
      <c r="E5" s="56"/>
      <c r="F5" s="56"/>
      <c r="G5" s="57"/>
      <c r="I5" s="60"/>
      <c r="J5" s="6" t="s">
        <v>206</v>
      </c>
      <c r="K5" s="44">
        <f>STDEVA(D4:D21)</f>
        <v>0.816496580927726</v>
      </c>
      <c r="L5" s="44">
        <f>STDEVA(E4:E21)</f>
        <v>0.7527726527090811</v>
      </c>
      <c r="M5" s="44">
        <f>STDEVA(F4:F21)</f>
        <v>0.4082482904638636</v>
      </c>
      <c r="N5" s="44">
        <f>STDEVA(G4:G21)</f>
        <v>1.3136463248023462</v>
      </c>
    </row>
    <row r="6" spans="1:14" ht="21.75">
      <c r="A6" s="20"/>
      <c r="B6" s="6" t="s">
        <v>200</v>
      </c>
      <c r="C6" s="6">
        <v>12</v>
      </c>
      <c r="D6" s="56"/>
      <c r="E6" s="56"/>
      <c r="F6" s="56"/>
      <c r="G6" s="57"/>
      <c r="I6" s="60"/>
      <c r="J6" s="6" t="s">
        <v>204</v>
      </c>
      <c r="K6" s="44">
        <f>K4+2.571*K5/SQRT(6)</f>
        <v>1.5236666666666667</v>
      </c>
      <c r="L6" s="44">
        <f>L4+2.571*L5/SQRT(6)</f>
        <v>1.9567816266566673</v>
      </c>
      <c r="M6" s="44">
        <f>M4+2.571*M5/SQRT(6)</f>
        <v>3.595166666666667</v>
      </c>
      <c r="N6" s="44">
        <f>N4+2.571*N5/SQRT(6)</f>
        <v>11.962144863782672</v>
      </c>
    </row>
    <row r="7" spans="1:14" ht="21.75">
      <c r="A7" s="24"/>
      <c r="B7" s="6" t="s">
        <v>198</v>
      </c>
      <c r="C7" s="6">
        <v>13</v>
      </c>
      <c r="D7" s="56">
        <v>2</v>
      </c>
      <c r="E7" s="56">
        <v>1</v>
      </c>
      <c r="F7" s="56">
        <v>3</v>
      </c>
      <c r="G7" s="58">
        <v>11.9</v>
      </c>
      <c r="I7" s="60"/>
      <c r="J7" s="6" t="s">
        <v>203</v>
      </c>
      <c r="K7" s="44">
        <f>K4-2.571*K5/SQRT(6)</f>
        <v>-0.19033333333333347</v>
      </c>
      <c r="L7" s="44">
        <f>L4-2.571*L5/SQRT(6)</f>
        <v>0.37655170667666604</v>
      </c>
      <c r="M7" s="44">
        <f>M4-2.571*M5/SQRT(6)</f>
        <v>2.738166666666666</v>
      </c>
      <c r="N7" s="44">
        <f>N4-2.571*N5/SQRT(6)</f>
        <v>9.204521802883992</v>
      </c>
    </row>
    <row r="8" spans="1:14" ht="21.75">
      <c r="A8" s="35">
        <v>2</v>
      </c>
      <c r="B8" s="6" t="s">
        <v>199</v>
      </c>
      <c r="C8" s="6">
        <v>15</v>
      </c>
      <c r="D8" s="56"/>
      <c r="E8" s="56"/>
      <c r="F8" s="56"/>
      <c r="G8" s="58"/>
      <c r="I8" s="45" t="s">
        <v>208</v>
      </c>
      <c r="J8" s="46"/>
      <c r="K8" s="40">
        <v>1</v>
      </c>
      <c r="L8" s="40">
        <v>1</v>
      </c>
      <c r="M8" s="40">
        <v>3</v>
      </c>
      <c r="N8" s="40">
        <v>11.3</v>
      </c>
    </row>
    <row r="9" spans="1:7" ht="21.75">
      <c r="A9" s="20"/>
      <c r="B9" s="6" t="s">
        <v>200</v>
      </c>
      <c r="C9" s="6">
        <v>16</v>
      </c>
      <c r="D9" s="56"/>
      <c r="E9" s="56"/>
      <c r="F9" s="56"/>
      <c r="G9" s="58"/>
    </row>
    <row r="10" spans="1:7" ht="21.75">
      <c r="A10" s="24"/>
      <c r="B10" s="6" t="s">
        <v>198</v>
      </c>
      <c r="C10" s="6">
        <v>13</v>
      </c>
      <c r="D10" s="56">
        <v>0</v>
      </c>
      <c r="E10" s="56">
        <v>2</v>
      </c>
      <c r="F10" s="56">
        <v>3</v>
      </c>
      <c r="G10" s="57">
        <v>9</v>
      </c>
    </row>
    <row r="11" spans="1:7" ht="21.75">
      <c r="A11" s="35">
        <v>3</v>
      </c>
      <c r="B11" s="6" t="s">
        <v>199</v>
      </c>
      <c r="C11" s="6">
        <v>14</v>
      </c>
      <c r="D11" s="56"/>
      <c r="E11" s="56"/>
      <c r="F11" s="56"/>
      <c r="G11" s="57"/>
    </row>
    <row r="12" spans="1:7" ht="21.75">
      <c r="A12" s="20"/>
      <c r="B12" s="6" t="s">
        <v>200</v>
      </c>
      <c r="C12" s="6">
        <v>14</v>
      </c>
      <c r="D12" s="56"/>
      <c r="E12" s="56"/>
      <c r="F12" s="56"/>
      <c r="G12" s="57"/>
    </row>
    <row r="13" spans="1:7" ht="21.75">
      <c r="A13" s="24"/>
      <c r="B13" s="6" t="s">
        <v>198</v>
      </c>
      <c r="C13" s="6">
        <v>12</v>
      </c>
      <c r="D13" s="56">
        <v>1</v>
      </c>
      <c r="E13" s="56">
        <v>1</v>
      </c>
      <c r="F13" s="56">
        <v>3</v>
      </c>
      <c r="G13" s="58">
        <v>11.9</v>
      </c>
    </row>
    <row r="14" spans="1:7" ht="21.75">
      <c r="A14" s="35">
        <v>4</v>
      </c>
      <c r="B14" s="6" t="s">
        <v>199</v>
      </c>
      <c r="C14" s="6">
        <v>13</v>
      </c>
      <c r="D14" s="56"/>
      <c r="E14" s="56"/>
      <c r="F14" s="56"/>
      <c r="G14" s="58"/>
    </row>
    <row r="15" spans="1:7" ht="21.75">
      <c r="A15" s="20"/>
      <c r="B15" s="6" t="s">
        <v>200</v>
      </c>
      <c r="C15" s="6">
        <v>15</v>
      </c>
      <c r="D15" s="56"/>
      <c r="E15" s="56"/>
      <c r="F15" s="56"/>
      <c r="G15" s="58"/>
    </row>
    <row r="16" spans="1:7" ht="21.75">
      <c r="A16" s="24"/>
      <c r="B16" s="6" t="s">
        <v>198</v>
      </c>
      <c r="C16" s="6">
        <v>13</v>
      </c>
      <c r="D16" s="56">
        <v>1</v>
      </c>
      <c r="E16" s="56">
        <v>0</v>
      </c>
      <c r="F16" s="56">
        <v>4</v>
      </c>
      <c r="G16" s="58">
        <v>10.8</v>
      </c>
    </row>
    <row r="17" spans="1:7" ht="21.75">
      <c r="A17" s="35">
        <v>5</v>
      </c>
      <c r="B17" s="6" t="s">
        <v>199</v>
      </c>
      <c r="C17" s="6">
        <v>14</v>
      </c>
      <c r="D17" s="56"/>
      <c r="E17" s="56"/>
      <c r="F17" s="56"/>
      <c r="G17" s="58"/>
    </row>
    <row r="18" spans="1:7" ht="21.75">
      <c r="A18" s="20"/>
      <c r="B18" s="6" t="s">
        <v>200</v>
      </c>
      <c r="C18" s="6">
        <v>12</v>
      </c>
      <c r="D18" s="56"/>
      <c r="E18" s="56"/>
      <c r="F18" s="56"/>
      <c r="G18" s="58"/>
    </row>
    <row r="19" spans="1:7" ht="21.75">
      <c r="A19" s="24"/>
      <c r="B19" s="6" t="s">
        <v>198</v>
      </c>
      <c r="C19" s="6">
        <v>11</v>
      </c>
      <c r="D19" s="56">
        <v>0</v>
      </c>
      <c r="E19" s="56">
        <v>2</v>
      </c>
      <c r="F19" s="56">
        <v>3</v>
      </c>
      <c r="G19" s="58">
        <v>10.9</v>
      </c>
    </row>
    <row r="20" spans="1:7" ht="21.75">
      <c r="A20" s="35">
        <v>6</v>
      </c>
      <c r="B20" s="6" t="s">
        <v>199</v>
      </c>
      <c r="C20" s="6">
        <v>14</v>
      </c>
      <c r="D20" s="56"/>
      <c r="E20" s="56"/>
      <c r="F20" s="56"/>
      <c r="G20" s="58"/>
    </row>
    <row r="21" spans="1:7" ht="21.75">
      <c r="A21" s="20"/>
      <c r="B21" s="6" t="s">
        <v>200</v>
      </c>
      <c r="C21" s="6">
        <v>14</v>
      </c>
      <c r="D21" s="56"/>
      <c r="E21" s="56"/>
      <c r="F21" s="56"/>
      <c r="G21" s="58"/>
    </row>
    <row r="22" spans="1:7" ht="21.75">
      <c r="A22" s="2"/>
      <c r="B22" s="2"/>
      <c r="C22" s="2"/>
      <c r="D22" s="21"/>
      <c r="E22" s="21"/>
      <c r="F22" s="21"/>
      <c r="G22" s="21"/>
    </row>
    <row r="23" spans="1:7" ht="21.75">
      <c r="A23" s="51" t="s">
        <v>212</v>
      </c>
      <c r="B23" s="2"/>
      <c r="C23" s="2"/>
      <c r="D23" s="21"/>
      <c r="E23" s="21"/>
      <c r="F23" s="21"/>
      <c r="G23" s="21"/>
    </row>
    <row r="24" spans="1:14" ht="21.75">
      <c r="A24" s="36" t="s">
        <v>201</v>
      </c>
      <c r="B24" s="2"/>
      <c r="C24" s="2"/>
      <c r="D24" s="55" t="s">
        <v>197</v>
      </c>
      <c r="E24" s="55"/>
      <c r="F24" s="55"/>
      <c r="G24" s="55"/>
      <c r="I24" s="61" t="s">
        <v>209</v>
      </c>
      <c r="J24" s="62"/>
      <c r="K24" s="59" t="s">
        <v>202</v>
      </c>
      <c r="L24" s="59"/>
      <c r="M24" s="59"/>
      <c r="N24" s="59"/>
    </row>
    <row r="25" spans="1:14" ht="23.25">
      <c r="A25" s="6" t="s">
        <v>195</v>
      </c>
      <c r="B25" s="6" t="s">
        <v>194</v>
      </c>
      <c r="C25" s="6" t="s">
        <v>196</v>
      </c>
      <c r="D25" s="6" t="s">
        <v>41</v>
      </c>
      <c r="E25" s="6" t="s">
        <v>42</v>
      </c>
      <c r="F25" s="6" t="s">
        <v>43</v>
      </c>
      <c r="G25" s="34" t="s">
        <v>192</v>
      </c>
      <c r="I25" s="63"/>
      <c r="J25" s="64"/>
      <c r="K25" s="40" t="s">
        <v>41</v>
      </c>
      <c r="L25" s="40" t="s">
        <v>42</v>
      </c>
      <c r="M25" s="40" t="s">
        <v>43</v>
      </c>
      <c r="N25" s="41" t="s">
        <v>192</v>
      </c>
    </row>
    <row r="26" spans="1:14" ht="21.75">
      <c r="A26" s="24"/>
      <c r="B26" s="6" t="s">
        <v>198</v>
      </c>
      <c r="C26" s="6">
        <v>10</v>
      </c>
      <c r="D26" s="56">
        <v>0</v>
      </c>
      <c r="E26" s="56">
        <v>1</v>
      </c>
      <c r="F26" s="56">
        <v>3</v>
      </c>
      <c r="G26" s="57">
        <v>9</v>
      </c>
      <c r="I26" s="60" t="s">
        <v>207</v>
      </c>
      <c r="J26" s="6" t="s">
        <v>205</v>
      </c>
      <c r="K26" s="44">
        <f>AVERAGE(D26:D34)</f>
        <v>1</v>
      </c>
      <c r="L26" s="44">
        <f>AVERAGE(E26:E34)</f>
        <v>1</v>
      </c>
      <c r="M26" s="44">
        <f>AVERAGE(F26:F34)</f>
        <v>3</v>
      </c>
      <c r="N26" s="44">
        <f>AVERAGE(G26:G34)</f>
        <v>10.933333333333332</v>
      </c>
    </row>
    <row r="27" spans="1:14" ht="21.75">
      <c r="A27" s="35">
        <v>1</v>
      </c>
      <c r="B27" s="6" t="s">
        <v>199</v>
      </c>
      <c r="C27" s="6">
        <v>13</v>
      </c>
      <c r="D27" s="56"/>
      <c r="E27" s="56"/>
      <c r="F27" s="56"/>
      <c r="G27" s="57"/>
      <c r="I27" s="60"/>
      <c r="J27" s="6" t="s">
        <v>206</v>
      </c>
      <c r="K27" s="44">
        <f>STDEVA(D26:D34)</f>
        <v>1</v>
      </c>
      <c r="L27" s="44">
        <f>STDEVA(E26:E34)</f>
        <v>0</v>
      </c>
      <c r="M27" s="44">
        <f>STDEVA(F26:F34)</f>
        <v>0</v>
      </c>
      <c r="N27" s="44">
        <f>STDEVA(G26:G34)</f>
        <v>1.6743157806499256</v>
      </c>
    </row>
    <row r="28" spans="1:14" ht="21.75">
      <c r="A28" s="20"/>
      <c r="B28" s="6" t="s">
        <v>200</v>
      </c>
      <c r="C28" s="6">
        <v>12</v>
      </c>
      <c r="D28" s="56"/>
      <c r="E28" s="56"/>
      <c r="F28" s="56"/>
      <c r="G28" s="57"/>
      <c r="I28" s="60"/>
      <c r="J28" s="6" t="s">
        <v>204</v>
      </c>
      <c r="K28" s="44">
        <f>K26+2.571*K27/SQRT(3)</f>
        <v>2.4843675420865283</v>
      </c>
      <c r="L28" s="44">
        <f>L26+2.571*L27/SQRT(3)</f>
        <v>1</v>
      </c>
      <c r="M28" s="44">
        <f>M26+2.571*M27/SQRT(3)</f>
        <v>3</v>
      </c>
      <c r="N28" s="44">
        <f>N26+2.571*N27/SQRT(3)</f>
        <v>13.418633333333348</v>
      </c>
    </row>
    <row r="29" spans="1:14" ht="21.75">
      <c r="A29" s="24"/>
      <c r="B29" s="6" t="s">
        <v>198</v>
      </c>
      <c r="C29" s="6">
        <v>12</v>
      </c>
      <c r="D29" s="56">
        <v>1</v>
      </c>
      <c r="E29" s="56">
        <v>1</v>
      </c>
      <c r="F29" s="56">
        <v>3</v>
      </c>
      <c r="G29" s="58">
        <v>11.9</v>
      </c>
      <c r="I29" s="60"/>
      <c r="J29" s="6" t="s">
        <v>203</v>
      </c>
      <c r="K29" s="44">
        <f>K26-2.571*K27/SQRT(3)</f>
        <v>-0.4843675420865281</v>
      </c>
      <c r="L29" s="44">
        <f>L26-2.571*L27/SQRT(3)</f>
        <v>1</v>
      </c>
      <c r="M29" s="44">
        <f>M26-2.571*M27/SQRT(3)</f>
        <v>3</v>
      </c>
      <c r="N29" s="44">
        <f>N26-2.571*N27/SQRT(3)</f>
        <v>8.448033333333315</v>
      </c>
    </row>
    <row r="30" spans="1:14" ht="21.75">
      <c r="A30" s="35">
        <v>2</v>
      </c>
      <c r="B30" s="6" t="s">
        <v>199</v>
      </c>
      <c r="C30" s="6">
        <v>13</v>
      </c>
      <c r="D30" s="56"/>
      <c r="E30" s="56"/>
      <c r="F30" s="56"/>
      <c r="G30" s="58"/>
      <c r="I30" s="45" t="s">
        <v>208</v>
      </c>
      <c r="J30" s="46"/>
      <c r="K30" s="40">
        <v>1</v>
      </c>
      <c r="L30" s="40">
        <v>1</v>
      </c>
      <c r="M30" s="40">
        <v>3</v>
      </c>
      <c r="N30" s="40">
        <v>11.3</v>
      </c>
    </row>
    <row r="31" spans="1:7" ht="21.75">
      <c r="A31" s="20"/>
      <c r="B31" s="6" t="s">
        <v>200</v>
      </c>
      <c r="C31" s="6">
        <v>15</v>
      </c>
      <c r="D31" s="56"/>
      <c r="E31" s="56"/>
      <c r="F31" s="56"/>
      <c r="G31" s="58"/>
    </row>
    <row r="32" spans="1:7" ht="21.75">
      <c r="A32" s="24"/>
      <c r="B32" s="6" t="s">
        <v>198</v>
      </c>
      <c r="C32" s="6">
        <v>13</v>
      </c>
      <c r="D32" s="56">
        <v>2</v>
      </c>
      <c r="E32" s="56">
        <v>1</v>
      </c>
      <c r="F32" s="56">
        <v>3</v>
      </c>
      <c r="G32" s="58">
        <v>11.9</v>
      </c>
    </row>
    <row r="33" spans="1:7" ht="21.75">
      <c r="A33" s="35">
        <v>3</v>
      </c>
      <c r="B33" s="6" t="s">
        <v>199</v>
      </c>
      <c r="C33" s="6">
        <v>15</v>
      </c>
      <c r="D33" s="56"/>
      <c r="E33" s="56"/>
      <c r="F33" s="56"/>
      <c r="G33" s="58"/>
    </row>
    <row r="34" spans="1:7" ht="21.75">
      <c r="A34" s="20"/>
      <c r="B34" s="6" t="s">
        <v>200</v>
      </c>
      <c r="C34" s="6">
        <v>16</v>
      </c>
      <c r="D34" s="56"/>
      <c r="E34" s="56"/>
      <c r="F34" s="56"/>
      <c r="G34" s="58"/>
    </row>
  </sheetData>
  <mergeCells count="44">
    <mergeCell ref="I26:I29"/>
    <mergeCell ref="D32:D34"/>
    <mergeCell ref="E32:E34"/>
    <mergeCell ref="F32:F34"/>
    <mergeCell ref="G32:G34"/>
    <mergeCell ref="D29:D31"/>
    <mergeCell ref="E29:E31"/>
    <mergeCell ref="F29:F31"/>
    <mergeCell ref="G29:G31"/>
    <mergeCell ref="D26:D28"/>
    <mergeCell ref="E26:E28"/>
    <mergeCell ref="F26:F28"/>
    <mergeCell ref="G26:G28"/>
    <mergeCell ref="I2:J3"/>
    <mergeCell ref="E16:E18"/>
    <mergeCell ref="F16:F18"/>
    <mergeCell ref="G16:G18"/>
    <mergeCell ref="D2:G2"/>
    <mergeCell ref="D4:D6"/>
    <mergeCell ref="E4:E6"/>
    <mergeCell ref="K2:N2"/>
    <mergeCell ref="I4:I7"/>
    <mergeCell ref="D24:G24"/>
    <mergeCell ref="I24:J25"/>
    <mergeCell ref="K24:N24"/>
    <mergeCell ref="D19:D21"/>
    <mergeCell ref="E19:E21"/>
    <mergeCell ref="F19:F21"/>
    <mergeCell ref="G19:G21"/>
    <mergeCell ref="D16:D18"/>
    <mergeCell ref="D13:D15"/>
    <mergeCell ref="E13:E15"/>
    <mergeCell ref="F13:F15"/>
    <mergeCell ref="G13:G15"/>
    <mergeCell ref="D10:D12"/>
    <mergeCell ref="E10:E12"/>
    <mergeCell ref="F10:F12"/>
    <mergeCell ref="G10:G12"/>
    <mergeCell ref="F4:F6"/>
    <mergeCell ref="G4:G6"/>
    <mergeCell ref="D7:D9"/>
    <mergeCell ref="E7:E9"/>
    <mergeCell ref="F7:F9"/>
    <mergeCell ref="G7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75" zoomScaleNormal="75" workbookViewId="0" topLeftCell="A1">
      <selection activeCell="J8" sqref="J8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12.00390625" style="2" bestFit="1" customWidth="1"/>
    <col min="4" max="6" width="4.28125" style="2" bestFit="1" customWidth="1"/>
    <col min="7" max="7" width="9.140625" style="26" customWidth="1"/>
    <col min="8" max="16384" width="9.140625" style="2" customWidth="1"/>
  </cols>
  <sheetData>
    <row r="1" spans="2:6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</row>
    <row r="2" spans="1:6" ht="21.75">
      <c r="A2" s="31" t="s">
        <v>41</v>
      </c>
      <c r="B2" s="17">
        <v>2</v>
      </c>
      <c r="C2" s="30">
        <v>0</v>
      </c>
      <c r="D2" s="6">
        <v>1</v>
      </c>
      <c r="E2" s="6">
        <v>2</v>
      </c>
      <c r="F2" s="6">
        <v>3</v>
      </c>
    </row>
    <row r="3" spans="1:6" ht="21.75">
      <c r="A3" s="31" t="s">
        <v>42</v>
      </c>
      <c r="B3" s="17">
        <v>3</v>
      </c>
      <c r="C3" s="30">
        <v>1</v>
      </c>
      <c r="D3" s="6">
        <v>2</v>
      </c>
      <c r="E3" s="6">
        <v>1</v>
      </c>
      <c r="F3" s="6">
        <v>4</v>
      </c>
    </row>
    <row r="4" spans="1:6" ht="21.75">
      <c r="A4" s="31" t="s">
        <v>43</v>
      </c>
      <c r="B4" s="17">
        <v>1</v>
      </c>
      <c r="C4" s="30">
        <v>3</v>
      </c>
      <c r="D4" s="6">
        <v>3</v>
      </c>
      <c r="E4" s="6">
        <v>4</v>
      </c>
      <c r="F4" s="6">
        <v>2</v>
      </c>
    </row>
    <row r="5" spans="1:6" ht="21.75">
      <c r="A5" s="27" t="s">
        <v>190</v>
      </c>
      <c r="B5" s="27">
        <f>1/1</f>
        <v>1</v>
      </c>
      <c r="C5" s="30">
        <v>0</v>
      </c>
      <c r="D5" s="6">
        <v>1</v>
      </c>
      <c r="E5" s="6"/>
      <c r="F5" s="6"/>
    </row>
    <row r="6" spans="1:6" ht="21.75">
      <c r="A6" s="27" t="s">
        <v>190</v>
      </c>
      <c r="B6" s="27">
        <f>1/1</f>
        <v>1</v>
      </c>
      <c r="C6" s="30">
        <v>0</v>
      </c>
      <c r="D6" s="6"/>
      <c r="E6" s="6">
        <v>1</v>
      </c>
      <c r="F6" s="6"/>
    </row>
    <row r="7" spans="1:6" ht="21.75">
      <c r="A7" s="27" t="s">
        <v>190</v>
      </c>
      <c r="B7" s="27">
        <f>1/1</f>
        <v>1</v>
      </c>
      <c r="C7" s="30">
        <v>2</v>
      </c>
      <c r="D7" s="6"/>
      <c r="E7" s="6"/>
      <c r="F7" s="6">
        <v>1</v>
      </c>
    </row>
    <row r="8" spans="1:6" ht="21.75">
      <c r="A8" s="28" t="s">
        <v>191</v>
      </c>
      <c r="B8" s="28">
        <f>0.95/1</f>
        <v>0.95</v>
      </c>
      <c r="C8" s="30">
        <v>1</v>
      </c>
      <c r="D8" s="6">
        <v>-1</v>
      </c>
      <c r="E8" s="6"/>
      <c r="F8" s="6"/>
    </row>
    <row r="9" spans="1:6" ht="21.75">
      <c r="A9" s="28" t="s">
        <v>191</v>
      </c>
      <c r="B9" s="28">
        <f>0.95/1</f>
        <v>0.95</v>
      </c>
      <c r="C9" s="30">
        <v>0</v>
      </c>
      <c r="D9" s="6"/>
      <c r="E9" s="6">
        <v>-1</v>
      </c>
      <c r="F9" s="6"/>
    </row>
    <row r="10" spans="1:6" ht="21.75">
      <c r="A10" s="28" t="s">
        <v>191</v>
      </c>
      <c r="B10" s="28">
        <f>0.95/1</f>
        <v>0.95</v>
      </c>
      <c r="C10" s="30">
        <v>0</v>
      </c>
      <c r="D10" s="6"/>
      <c r="E10" s="6"/>
      <c r="F10" s="6">
        <v>-1</v>
      </c>
    </row>
    <row r="11" spans="3:6" ht="21.75">
      <c r="C11" s="2" t="s">
        <v>3</v>
      </c>
      <c r="D11" s="6">
        <f>SUMPRODUCT($C$2:$C$10,D2:D10)</f>
        <v>10</v>
      </c>
      <c r="E11" s="6">
        <f>SUMPRODUCT($C$2:$C$10,E2:E10)</f>
        <v>13</v>
      </c>
      <c r="F11" s="6">
        <f>SUMPRODUCT($C$2:$C$10,F2:F10)</f>
        <v>12</v>
      </c>
    </row>
    <row r="12" spans="3:6" ht="21.75">
      <c r="C12" s="2" t="s">
        <v>4</v>
      </c>
      <c r="D12" s="18">
        <v>10</v>
      </c>
      <c r="E12" s="18">
        <v>13</v>
      </c>
      <c r="F12" s="18">
        <v>12</v>
      </c>
    </row>
    <row r="13" spans="1:2" ht="23.25">
      <c r="A13" s="33" t="s">
        <v>193</v>
      </c>
      <c r="B13" s="37">
        <f>SUMPRODUCT(B2:B10,C2:C10)</f>
        <v>8.95</v>
      </c>
    </row>
    <row r="16" spans="1:7" ht="21.75">
      <c r="A16" s="48"/>
      <c r="B16" s="10"/>
      <c r="C16" s="10"/>
      <c r="D16" s="70"/>
      <c r="E16" s="70"/>
      <c r="F16" s="70"/>
      <c r="G16" s="70"/>
    </row>
    <row r="17" spans="1:7" ht="23.25">
      <c r="A17" s="10"/>
      <c r="B17" s="10"/>
      <c r="C17" s="10"/>
      <c r="D17" s="10"/>
      <c r="E17" s="10"/>
      <c r="F17" s="10"/>
      <c r="G17" s="49"/>
    </row>
    <row r="18" spans="1:7" ht="21.75">
      <c r="A18" s="10"/>
      <c r="B18" s="10"/>
      <c r="C18" s="10"/>
      <c r="D18" s="66"/>
      <c r="E18" s="66"/>
      <c r="F18" s="66"/>
      <c r="G18" s="68"/>
    </row>
    <row r="19" spans="1:12" ht="21.75">
      <c r="A19" s="10"/>
      <c r="B19" s="10"/>
      <c r="C19" s="10"/>
      <c r="D19" s="66"/>
      <c r="E19" s="66"/>
      <c r="F19" s="66"/>
      <c r="G19" s="68"/>
      <c r="H19" s="23"/>
      <c r="I19" s="23"/>
      <c r="J19" s="23"/>
      <c r="K19" s="23"/>
      <c r="L19" s="23"/>
    </row>
    <row r="20" spans="1:12" ht="21.75">
      <c r="A20" s="10"/>
      <c r="B20" s="10"/>
      <c r="C20" s="10"/>
      <c r="D20" s="66"/>
      <c r="E20" s="66"/>
      <c r="F20" s="66"/>
      <c r="G20" s="68"/>
      <c r="H20" s="23"/>
      <c r="I20" s="23"/>
      <c r="J20" s="23"/>
      <c r="K20" s="23"/>
      <c r="L20" s="23"/>
    </row>
    <row r="21" spans="1:12" ht="21.75">
      <c r="A21" s="10"/>
      <c r="B21" s="10"/>
      <c r="C21" s="10"/>
      <c r="D21" s="66"/>
      <c r="E21" s="66"/>
      <c r="F21" s="66"/>
      <c r="G21" s="67"/>
      <c r="H21" s="39"/>
      <c r="I21" s="39"/>
      <c r="J21" s="39"/>
      <c r="K21" s="23"/>
      <c r="L21" s="23"/>
    </row>
    <row r="22" spans="1:12" ht="21.75">
      <c r="A22" s="10"/>
      <c r="B22" s="10"/>
      <c r="C22" s="10"/>
      <c r="D22" s="66"/>
      <c r="E22" s="66"/>
      <c r="F22" s="66"/>
      <c r="G22" s="67"/>
      <c r="H22" s="23"/>
      <c r="I22" s="23"/>
      <c r="J22" s="23"/>
      <c r="K22" s="23"/>
      <c r="L22" s="23"/>
    </row>
    <row r="23" spans="1:12" ht="21.75">
      <c r="A23" s="10"/>
      <c r="B23" s="10"/>
      <c r="C23" s="10"/>
      <c r="D23" s="66"/>
      <c r="E23" s="66"/>
      <c r="F23" s="66"/>
      <c r="G23" s="67"/>
      <c r="H23" s="23"/>
      <c r="I23" s="23"/>
      <c r="J23" s="23"/>
      <c r="K23" s="23"/>
      <c r="L23" s="23"/>
    </row>
    <row r="24" spans="1:12" ht="21.75">
      <c r="A24" s="10"/>
      <c r="B24" s="10"/>
      <c r="C24" s="10"/>
      <c r="D24" s="66"/>
      <c r="E24" s="66"/>
      <c r="F24" s="66"/>
      <c r="G24" s="68"/>
      <c r="H24" s="23"/>
      <c r="I24" s="23"/>
      <c r="J24" s="23"/>
      <c r="K24" s="23"/>
      <c r="L24" s="23"/>
    </row>
    <row r="25" spans="1:12" ht="21.75">
      <c r="A25" s="10"/>
      <c r="B25" s="10"/>
      <c r="C25" s="10"/>
      <c r="D25" s="66"/>
      <c r="E25" s="66"/>
      <c r="F25" s="66"/>
      <c r="G25" s="68"/>
      <c r="H25" s="23"/>
      <c r="I25" s="23"/>
      <c r="J25" s="23"/>
      <c r="K25" s="23"/>
      <c r="L25" s="23"/>
    </row>
    <row r="26" spans="1:12" ht="21.75">
      <c r="A26" s="10"/>
      <c r="B26" s="10"/>
      <c r="C26" s="10"/>
      <c r="D26" s="66"/>
      <c r="E26" s="66"/>
      <c r="F26" s="66"/>
      <c r="G26" s="68"/>
      <c r="H26" s="23"/>
      <c r="I26" s="23"/>
      <c r="J26" s="23"/>
      <c r="K26" s="23"/>
      <c r="L26" s="23"/>
    </row>
    <row r="27" spans="1:12" ht="21.75">
      <c r="A27" s="10"/>
      <c r="B27" s="10"/>
      <c r="C27" s="10"/>
      <c r="D27" s="66"/>
      <c r="E27" s="66"/>
      <c r="F27" s="66"/>
      <c r="G27" s="67"/>
      <c r="H27" s="23"/>
      <c r="I27" s="23"/>
      <c r="J27" s="23"/>
      <c r="K27" s="23"/>
      <c r="L27" s="23"/>
    </row>
    <row r="28" spans="1:12" ht="21.75">
      <c r="A28" s="10"/>
      <c r="B28" s="10"/>
      <c r="C28" s="10"/>
      <c r="D28" s="66"/>
      <c r="E28" s="66"/>
      <c r="F28" s="66"/>
      <c r="G28" s="67"/>
      <c r="H28" s="23"/>
      <c r="I28" s="23"/>
      <c r="J28" s="23"/>
      <c r="K28" s="23"/>
      <c r="L28" s="23"/>
    </row>
    <row r="29" spans="1:12" ht="21.75">
      <c r="A29" s="10"/>
      <c r="B29" s="10"/>
      <c r="C29" s="10"/>
      <c r="D29" s="66"/>
      <c r="E29" s="66"/>
      <c r="F29" s="66"/>
      <c r="G29" s="67"/>
      <c r="H29" s="23"/>
      <c r="I29" s="23"/>
      <c r="J29" s="23"/>
      <c r="K29" s="23"/>
      <c r="L29" s="23"/>
    </row>
    <row r="30" spans="1:12" ht="21.75">
      <c r="A30" s="10"/>
      <c r="B30" s="10"/>
      <c r="C30" s="10"/>
      <c r="D30" s="66"/>
      <c r="E30" s="66"/>
      <c r="F30" s="66"/>
      <c r="G30" s="67"/>
      <c r="H30" s="23"/>
      <c r="I30" s="39"/>
      <c r="J30" s="23"/>
      <c r="K30" s="23"/>
      <c r="L30" s="23"/>
    </row>
    <row r="31" spans="1:12" ht="21.75">
      <c r="A31" s="10"/>
      <c r="B31" s="10"/>
      <c r="C31" s="10"/>
      <c r="D31" s="66"/>
      <c r="E31" s="66"/>
      <c r="F31" s="66"/>
      <c r="G31" s="67"/>
      <c r="H31" s="23"/>
      <c r="I31" s="39"/>
      <c r="J31" s="23"/>
      <c r="K31" s="23"/>
      <c r="L31" s="23"/>
    </row>
    <row r="32" spans="1:12" ht="21.75">
      <c r="A32" s="10"/>
      <c r="B32" s="10"/>
      <c r="C32" s="10"/>
      <c r="D32" s="66"/>
      <c r="E32" s="66"/>
      <c r="F32" s="66"/>
      <c r="G32" s="67"/>
      <c r="H32" s="23"/>
      <c r="I32" s="39"/>
      <c r="J32" s="23"/>
      <c r="K32" s="23"/>
      <c r="L32" s="23"/>
    </row>
    <row r="33" spans="1:7" ht="21.75">
      <c r="A33" s="10"/>
      <c r="B33" s="10"/>
      <c r="C33" s="10"/>
      <c r="D33" s="66"/>
      <c r="E33" s="66"/>
      <c r="F33" s="66"/>
      <c r="G33" s="67"/>
    </row>
    <row r="34" spans="1:7" ht="21.75">
      <c r="A34" s="10"/>
      <c r="B34" s="10"/>
      <c r="C34" s="10"/>
      <c r="D34" s="66"/>
      <c r="E34" s="66"/>
      <c r="F34" s="66"/>
      <c r="G34" s="67"/>
    </row>
    <row r="35" spans="1:7" ht="21.75">
      <c r="A35" s="10"/>
      <c r="B35" s="10"/>
      <c r="C35" s="10"/>
      <c r="D35" s="66"/>
      <c r="E35" s="66"/>
      <c r="F35" s="66"/>
      <c r="G35" s="67"/>
    </row>
    <row r="36" spans="1:7" ht="21.75">
      <c r="A36" s="10"/>
      <c r="B36" s="10"/>
      <c r="C36" s="10"/>
      <c r="D36" s="23"/>
      <c r="E36" s="23"/>
      <c r="F36" s="23"/>
      <c r="G36" s="23"/>
    </row>
    <row r="37" spans="1:7" ht="21.75">
      <c r="A37" s="10"/>
      <c r="B37" s="70"/>
      <c r="C37" s="70"/>
      <c r="D37" s="65"/>
      <c r="E37" s="65"/>
      <c r="F37" s="65"/>
      <c r="G37" s="65"/>
    </row>
    <row r="38" spans="1:7" ht="23.25">
      <c r="A38" s="10"/>
      <c r="B38" s="70"/>
      <c r="C38" s="70"/>
      <c r="D38" s="23"/>
      <c r="E38" s="23"/>
      <c r="F38" s="23"/>
      <c r="G38" s="50"/>
    </row>
    <row r="39" spans="1:7" ht="21.75">
      <c r="A39" s="10"/>
      <c r="B39" s="69"/>
      <c r="C39" s="10"/>
      <c r="D39" s="23"/>
      <c r="E39" s="23"/>
      <c r="F39" s="23"/>
      <c r="G39" s="42"/>
    </row>
    <row r="40" spans="1:11" ht="21.75">
      <c r="A40" s="10"/>
      <c r="B40" s="69"/>
      <c r="C40" s="10"/>
      <c r="D40" s="23"/>
      <c r="E40" s="23"/>
      <c r="F40" s="23"/>
      <c r="G40" s="42"/>
      <c r="K40" s="43"/>
    </row>
    <row r="41" spans="1:7" ht="21.75">
      <c r="A41" s="10"/>
      <c r="B41" s="69"/>
      <c r="C41" s="10"/>
      <c r="D41" s="23"/>
      <c r="E41" s="23"/>
      <c r="F41" s="23"/>
      <c r="G41" s="23"/>
    </row>
    <row r="42" spans="1:7" ht="21.75">
      <c r="A42" s="10"/>
      <c r="B42" s="69"/>
      <c r="C42" s="10"/>
      <c r="D42" s="23"/>
      <c r="E42" s="23"/>
      <c r="F42" s="23"/>
      <c r="G42" s="23"/>
    </row>
    <row r="43" spans="1:7" ht="21.75">
      <c r="A43" s="10"/>
      <c r="B43" s="10"/>
      <c r="C43" s="10"/>
      <c r="D43" s="23"/>
      <c r="E43" s="23"/>
      <c r="F43" s="23"/>
      <c r="G43" s="23"/>
    </row>
    <row r="44" ht="21.75">
      <c r="G44" s="21"/>
    </row>
    <row r="45" spans="4:7" ht="21.75">
      <c r="D45" s="21"/>
      <c r="E45" s="21"/>
      <c r="F45" s="21"/>
      <c r="G45" s="21"/>
    </row>
    <row r="46" spans="4:7" ht="21.75">
      <c r="D46" s="21"/>
      <c r="E46" s="21"/>
      <c r="F46" s="21"/>
      <c r="G46" s="21"/>
    </row>
    <row r="47" spans="4:7" ht="21.75">
      <c r="D47" s="21"/>
      <c r="E47" s="21"/>
      <c r="F47" s="21"/>
      <c r="G47" s="21"/>
    </row>
    <row r="48" ht="21.75">
      <c r="G48" s="21"/>
    </row>
    <row r="49" ht="21.75">
      <c r="G49" s="21"/>
    </row>
  </sheetData>
  <mergeCells count="28">
    <mergeCell ref="B39:B42"/>
    <mergeCell ref="B37:C38"/>
    <mergeCell ref="D16:G16"/>
    <mergeCell ref="D18:D20"/>
    <mergeCell ref="E18:E20"/>
    <mergeCell ref="F18:F20"/>
    <mergeCell ref="G18:G20"/>
    <mergeCell ref="D21:D23"/>
    <mergeCell ref="E21:E23"/>
    <mergeCell ref="F21:F23"/>
    <mergeCell ref="G21:G23"/>
    <mergeCell ref="D24:D26"/>
    <mergeCell ref="E24:E26"/>
    <mergeCell ref="F24:F26"/>
    <mergeCell ref="G24:G26"/>
    <mergeCell ref="D27:D29"/>
    <mergeCell ref="E27:E29"/>
    <mergeCell ref="F27:F29"/>
    <mergeCell ref="G27:G29"/>
    <mergeCell ref="D30:D32"/>
    <mergeCell ref="E30:E32"/>
    <mergeCell ref="F30:F32"/>
    <mergeCell ref="G30:G32"/>
    <mergeCell ref="D37:G37"/>
    <mergeCell ref="D33:D35"/>
    <mergeCell ref="E33:E35"/>
    <mergeCell ref="F33:F35"/>
    <mergeCell ref="G33:G3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workbookViewId="0" topLeftCell="A1">
      <selection activeCell="B13" sqref="B13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6" width="4.28125" style="2" bestFit="1" customWidth="1"/>
    <col min="7" max="7" width="9.140625" style="26" customWidth="1"/>
    <col min="8" max="16384" width="9.140625" style="2" customWidth="1"/>
  </cols>
  <sheetData>
    <row r="1" spans="2:6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</row>
    <row r="2" spans="1:6" ht="21.75">
      <c r="A2" s="31" t="s">
        <v>41</v>
      </c>
      <c r="B2" s="17">
        <v>2</v>
      </c>
      <c r="C2" s="30">
        <v>2</v>
      </c>
      <c r="D2" s="6">
        <v>1</v>
      </c>
      <c r="E2" s="6">
        <v>2</v>
      </c>
      <c r="F2" s="6">
        <v>3</v>
      </c>
    </row>
    <row r="3" spans="1:6" ht="21.75">
      <c r="A3" s="31" t="s">
        <v>42</v>
      </c>
      <c r="B3" s="17">
        <v>3</v>
      </c>
      <c r="C3" s="30">
        <v>1</v>
      </c>
      <c r="D3" s="6">
        <v>2</v>
      </c>
      <c r="E3" s="6">
        <v>1</v>
      </c>
      <c r="F3" s="6">
        <v>4</v>
      </c>
    </row>
    <row r="4" spans="1:6" ht="21.75">
      <c r="A4" s="31" t="s">
        <v>43</v>
      </c>
      <c r="B4" s="17">
        <v>1</v>
      </c>
      <c r="C4" s="30">
        <v>3</v>
      </c>
      <c r="D4" s="6">
        <v>3</v>
      </c>
      <c r="E4" s="6">
        <v>4</v>
      </c>
      <c r="F4" s="6">
        <v>2</v>
      </c>
    </row>
    <row r="5" spans="1:6" ht="21.75">
      <c r="A5" s="27" t="s">
        <v>190</v>
      </c>
      <c r="B5" s="27">
        <f>1/1</f>
        <v>1</v>
      </c>
      <c r="C5" s="30">
        <v>0</v>
      </c>
      <c r="D5" s="6">
        <v>1</v>
      </c>
      <c r="E5" s="6"/>
      <c r="F5" s="6"/>
    </row>
    <row r="6" spans="1:6" ht="21.75">
      <c r="A6" s="27" t="s">
        <v>190</v>
      </c>
      <c r="B6" s="27">
        <f>1/1</f>
        <v>1</v>
      </c>
      <c r="C6" s="30">
        <v>0</v>
      </c>
      <c r="D6" s="6"/>
      <c r="E6" s="6">
        <v>1</v>
      </c>
      <c r="F6" s="6"/>
    </row>
    <row r="7" spans="1:6" ht="21.75">
      <c r="A7" s="27" t="s">
        <v>190</v>
      </c>
      <c r="B7" s="27">
        <f>1/1</f>
        <v>1</v>
      </c>
      <c r="C7" s="30">
        <v>0</v>
      </c>
      <c r="D7" s="6"/>
      <c r="E7" s="6"/>
      <c r="F7" s="6">
        <v>1</v>
      </c>
    </row>
    <row r="8" spans="1:6" ht="21.75">
      <c r="A8" s="28" t="s">
        <v>191</v>
      </c>
      <c r="B8" s="28">
        <f>0.95/1</f>
        <v>0.95</v>
      </c>
      <c r="C8" s="30">
        <v>0</v>
      </c>
      <c r="D8" s="6">
        <v>-1</v>
      </c>
      <c r="E8" s="6"/>
      <c r="F8" s="6"/>
    </row>
    <row r="9" spans="1:6" ht="21.75">
      <c r="A9" s="28" t="s">
        <v>191</v>
      </c>
      <c r="B9" s="28">
        <f>0.95/1</f>
        <v>0.95</v>
      </c>
      <c r="C9" s="30">
        <v>2</v>
      </c>
      <c r="D9" s="6"/>
      <c r="E9" s="6">
        <v>-1</v>
      </c>
      <c r="F9" s="6"/>
    </row>
    <row r="10" spans="1:6" ht="21.75">
      <c r="A10" s="28" t="s">
        <v>191</v>
      </c>
      <c r="B10" s="28">
        <f>0.95/1</f>
        <v>0.95</v>
      </c>
      <c r="C10" s="30">
        <v>0</v>
      </c>
      <c r="D10" s="6"/>
      <c r="E10" s="6"/>
      <c r="F10" s="6">
        <v>-1</v>
      </c>
    </row>
    <row r="11" spans="3:6" ht="21.75">
      <c r="C11" s="2" t="s">
        <v>3</v>
      </c>
      <c r="D11" s="6">
        <f>SUMPRODUCT($C$2:$C$10,D2:D10)</f>
        <v>13</v>
      </c>
      <c r="E11" s="6">
        <f>SUMPRODUCT($C$2:$C$10,E2:E10)</f>
        <v>15</v>
      </c>
      <c r="F11" s="6">
        <f>SUMPRODUCT($C$2:$C$10,F2:F10)</f>
        <v>16</v>
      </c>
    </row>
    <row r="12" spans="3:6" ht="21.75">
      <c r="C12" s="2" t="s">
        <v>4</v>
      </c>
      <c r="D12" s="18">
        <v>13</v>
      </c>
      <c r="E12" s="18">
        <v>15</v>
      </c>
      <c r="F12" s="18">
        <v>16</v>
      </c>
    </row>
    <row r="13" spans="1:2" ht="23.25">
      <c r="A13" s="33" t="s">
        <v>193</v>
      </c>
      <c r="B13" s="38">
        <f>SUMPRODUCT(B2:B10,C2:C10)</f>
        <v>11.9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workbookViewId="0" topLeftCell="A1">
      <selection activeCell="B13" sqref="B13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6" width="4.28125" style="2" bestFit="1" customWidth="1"/>
    <col min="7" max="7" width="9.140625" style="26" customWidth="1"/>
    <col min="8" max="16384" width="9.140625" style="2" customWidth="1"/>
  </cols>
  <sheetData>
    <row r="1" spans="2:6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</row>
    <row r="2" spans="1:6" ht="21.75">
      <c r="A2" s="31" t="s">
        <v>41</v>
      </c>
      <c r="B2" s="17">
        <v>2</v>
      </c>
      <c r="C2" s="30">
        <v>0</v>
      </c>
      <c r="D2" s="6">
        <v>1</v>
      </c>
      <c r="E2" s="6">
        <v>2</v>
      </c>
      <c r="F2" s="6">
        <v>3</v>
      </c>
    </row>
    <row r="3" spans="1:6" ht="21.75">
      <c r="A3" s="31" t="s">
        <v>42</v>
      </c>
      <c r="B3" s="17">
        <v>3</v>
      </c>
      <c r="C3" s="30">
        <v>2</v>
      </c>
      <c r="D3" s="6">
        <v>2</v>
      </c>
      <c r="E3" s="6">
        <v>1</v>
      </c>
      <c r="F3" s="6">
        <v>4</v>
      </c>
    </row>
    <row r="4" spans="1:6" ht="21.75">
      <c r="A4" s="31" t="s">
        <v>43</v>
      </c>
      <c r="B4" s="17">
        <v>1</v>
      </c>
      <c r="C4" s="30">
        <v>3</v>
      </c>
      <c r="D4" s="6">
        <v>3</v>
      </c>
      <c r="E4" s="6">
        <v>4</v>
      </c>
      <c r="F4" s="6">
        <v>2</v>
      </c>
    </row>
    <row r="5" spans="1:6" ht="21.75">
      <c r="A5" s="27" t="s">
        <v>190</v>
      </c>
      <c r="B5" s="27">
        <f>1/1</f>
        <v>1</v>
      </c>
      <c r="C5" s="30">
        <v>0</v>
      </c>
      <c r="D5" s="6">
        <v>1</v>
      </c>
      <c r="E5" s="6"/>
      <c r="F5" s="6"/>
    </row>
    <row r="6" spans="1:6" ht="21.75">
      <c r="A6" s="27" t="s">
        <v>190</v>
      </c>
      <c r="B6" s="27">
        <f>1/1</f>
        <v>1</v>
      </c>
      <c r="C6" s="30">
        <v>0</v>
      </c>
      <c r="D6" s="6"/>
      <c r="E6" s="6">
        <v>1</v>
      </c>
      <c r="F6" s="6"/>
    </row>
    <row r="7" spans="1:6" ht="21.75">
      <c r="A7" s="27" t="s">
        <v>190</v>
      </c>
      <c r="B7" s="27">
        <f>1/1</f>
        <v>1</v>
      </c>
      <c r="C7" s="30">
        <v>0</v>
      </c>
      <c r="D7" s="6"/>
      <c r="E7" s="6"/>
      <c r="F7" s="6">
        <v>1</v>
      </c>
    </row>
    <row r="8" spans="1:6" ht="21.75">
      <c r="A8" s="28" t="s">
        <v>191</v>
      </c>
      <c r="B8" s="28">
        <f>0.95/1</f>
        <v>0.95</v>
      </c>
      <c r="C8" s="30">
        <v>0</v>
      </c>
      <c r="D8" s="6">
        <v>-1</v>
      </c>
      <c r="E8" s="6"/>
      <c r="F8" s="6"/>
    </row>
    <row r="9" spans="1:6" ht="21.75">
      <c r="A9" s="28" t="s">
        <v>191</v>
      </c>
      <c r="B9" s="28">
        <f>0.95/1</f>
        <v>0.95</v>
      </c>
      <c r="C9" s="30">
        <v>0</v>
      </c>
      <c r="D9" s="6"/>
      <c r="E9" s="6">
        <v>-1</v>
      </c>
      <c r="F9" s="6"/>
    </row>
    <row r="10" spans="1:6" ht="21.75">
      <c r="A10" s="28" t="s">
        <v>191</v>
      </c>
      <c r="B10" s="28">
        <f>0.95/1</f>
        <v>0.95</v>
      </c>
      <c r="C10" s="30">
        <v>0</v>
      </c>
      <c r="D10" s="6"/>
      <c r="E10" s="6"/>
      <c r="F10" s="6">
        <v>-1</v>
      </c>
    </row>
    <row r="11" spans="3:6" ht="21.75">
      <c r="C11" s="2" t="s">
        <v>3</v>
      </c>
      <c r="D11" s="6">
        <f>SUMPRODUCT($C$2:$C$10,D2:D10)</f>
        <v>13</v>
      </c>
      <c r="E11" s="6">
        <f>SUMPRODUCT($C$2:$C$10,E2:E10)</f>
        <v>14</v>
      </c>
      <c r="F11" s="6">
        <f>SUMPRODUCT($C$2:$C$10,F2:F10)</f>
        <v>14</v>
      </c>
    </row>
    <row r="12" spans="3:6" ht="21.75">
      <c r="C12" s="2" t="s">
        <v>4</v>
      </c>
      <c r="D12" s="18">
        <v>13</v>
      </c>
      <c r="E12" s="18">
        <v>14</v>
      </c>
      <c r="F12" s="18">
        <v>14</v>
      </c>
    </row>
    <row r="13" spans="1:2" ht="23.25">
      <c r="A13" s="33" t="s">
        <v>193</v>
      </c>
      <c r="B13" s="37">
        <f>SUMPRODUCT(B2:B10,C2:C10)</f>
        <v>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workbookViewId="0" topLeftCell="A1">
      <selection activeCell="B13" sqref="B13"/>
    </sheetView>
  </sheetViews>
  <sheetFormatPr defaultColWidth="9.140625" defaultRowHeight="21.75"/>
  <cols>
    <col min="1" max="1" width="9.140625" style="2" customWidth="1"/>
    <col min="2" max="2" width="10.57421875" style="2" bestFit="1" customWidth="1"/>
    <col min="3" max="3" width="9.140625" style="2" customWidth="1"/>
    <col min="4" max="6" width="4.28125" style="2" bestFit="1" customWidth="1"/>
    <col min="7" max="7" width="9.140625" style="26" customWidth="1"/>
    <col min="8" max="16384" width="9.140625" style="2" customWidth="1"/>
  </cols>
  <sheetData>
    <row r="1" spans="2:6" ht="21.75">
      <c r="B1" s="6" t="s">
        <v>1</v>
      </c>
      <c r="C1" s="29" t="s">
        <v>2</v>
      </c>
      <c r="D1" s="13" t="s">
        <v>5</v>
      </c>
      <c r="E1" s="13" t="s">
        <v>6</v>
      </c>
      <c r="F1" s="13" t="s">
        <v>7</v>
      </c>
    </row>
    <row r="2" spans="1:6" ht="21.75">
      <c r="A2" s="31" t="s">
        <v>41</v>
      </c>
      <c r="B2" s="17">
        <v>2</v>
      </c>
      <c r="C2" s="30">
        <v>1</v>
      </c>
      <c r="D2" s="6">
        <v>1</v>
      </c>
      <c r="E2" s="6">
        <v>2</v>
      </c>
      <c r="F2" s="6">
        <v>3</v>
      </c>
    </row>
    <row r="3" spans="1:6" ht="21.75">
      <c r="A3" s="31" t="s">
        <v>42</v>
      </c>
      <c r="B3" s="17">
        <v>3</v>
      </c>
      <c r="C3" s="30">
        <v>1</v>
      </c>
      <c r="D3" s="6">
        <v>2</v>
      </c>
      <c r="E3" s="6">
        <v>1</v>
      </c>
      <c r="F3" s="6">
        <v>4</v>
      </c>
    </row>
    <row r="4" spans="1:6" ht="21.75">
      <c r="A4" s="31" t="s">
        <v>43</v>
      </c>
      <c r="B4" s="17">
        <v>1</v>
      </c>
      <c r="C4" s="30">
        <v>3</v>
      </c>
      <c r="D4" s="6">
        <v>3</v>
      </c>
      <c r="E4" s="6">
        <v>4</v>
      </c>
      <c r="F4" s="6">
        <v>2</v>
      </c>
    </row>
    <row r="5" spans="1:6" ht="21.75">
      <c r="A5" s="27" t="s">
        <v>190</v>
      </c>
      <c r="B5" s="27">
        <f>1/1</f>
        <v>1</v>
      </c>
      <c r="C5" s="30">
        <v>0</v>
      </c>
      <c r="D5" s="6">
        <v>1</v>
      </c>
      <c r="E5" s="6"/>
      <c r="F5" s="6"/>
    </row>
    <row r="6" spans="1:6" ht="21.75">
      <c r="A6" s="27" t="s">
        <v>190</v>
      </c>
      <c r="B6" s="27">
        <f>1/1</f>
        <v>1</v>
      </c>
      <c r="C6" s="30">
        <v>0</v>
      </c>
      <c r="D6" s="6"/>
      <c r="E6" s="6">
        <v>1</v>
      </c>
      <c r="F6" s="6"/>
    </row>
    <row r="7" spans="1:6" ht="21.75">
      <c r="A7" s="27" t="s">
        <v>190</v>
      </c>
      <c r="B7" s="27">
        <f>1/1</f>
        <v>1</v>
      </c>
      <c r="C7" s="30">
        <v>2</v>
      </c>
      <c r="D7" s="6"/>
      <c r="E7" s="6"/>
      <c r="F7" s="6">
        <v>1</v>
      </c>
    </row>
    <row r="8" spans="1:6" ht="21.75">
      <c r="A8" s="28" t="s">
        <v>191</v>
      </c>
      <c r="B8" s="28">
        <f>0.95/1</f>
        <v>0.95</v>
      </c>
      <c r="C8" s="30">
        <v>0</v>
      </c>
      <c r="D8" s="6">
        <v>-1</v>
      </c>
      <c r="E8" s="6"/>
      <c r="F8" s="6"/>
    </row>
    <row r="9" spans="1:6" ht="21.75">
      <c r="A9" s="28" t="s">
        <v>191</v>
      </c>
      <c r="B9" s="28">
        <f>0.95/1</f>
        <v>0.95</v>
      </c>
      <c r="C9" s="30">
        <v>2</v>
      </c>
      <c r="D9" s="6"/>
      <c r="E9" s="6">
        <v>-1</v>
      </c>
      <c r="F9" s="6"/>
    </row>
    <row r="10" spans="1:6" ht="21.75">
      <c r="A10" s="28" t="s">
        <v>191</v>
      </c>
      <c r="B10" s="28">
        <f>0.95/1</f>
        <v>0.95</v>
      </c>
      <c r="C10" s="30">
        <v>0</v>
      </c>
      <c r="D10" s="6"/>
      <c r="E10" s="6"/>
      <c r="F10" s="6">
        <v>-1</v>
      </c>
    </row>
    <row r="11" spans="3:6" ht="21.75">
      <c r="C11" s="2" t="s">
        <v>3</v>
      </c>
      <c r="D11" s="6">
        <f>SUMPRODUCT($C$2:$C$10,D2:D10)</f>
        <v>12</v>
      </c>
      <c r="E11" s="6">
        <f>SUMPRODUCT($C$2:$C$10,E2:E10)</f>
        <v>13</v>
      </c>
      <c r="F11" s="6">
        <f>SUMPRODUCT($C$2:$C$10,F2:F10)</f>
        <v>15</v>
      </c>
    </row>
    <row r="12" spans="3:6" ht="21.75">
      <c r="C12" s="2" t="s">
        <v>4</v>
      </c>
      <c r="D12" s="18">
        <v>12</v>
      </c>
      <c r="E12" s="18">
        <v>13</v>
      </c>
      <c r="F12" s="18">
        <v>15</v>
      </c>
    </row>
    <row r="13" spans="1:2" ht="23.25">
      <c r="A13" s="33" t="s">
        <v>193</v>
      </c>
      <c r="B13" s="37">
        <f>SUMPRODUCT(B2:B10,C2:C10)</f>
        <v>11.9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NoteBook</cp:lastModifiedBy>
  <cp:lastPrinted>2005-10-29T17:46:14Z</cp:lastPrinted>
  <dcterms:created xsi:type="dcterms:W3CDTF">2005-10-29T09:16:19Z</dcterms:created>
  <dcterms:modified xsi:type="dcterms:W3CDTF">2005-10-30T21:17:09Z</dcterms:modified>
  <cp:category/>
  <cp:version/>
  <cp:contentType/>
  <cp:contentStatus/>
</cp:coreProperties>
</file>